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Trombi\"/>
    </mc:Choice>
  </mc:AlternateContent>
  <xr:revisionPtr revIDLastSave="0" documentId="13_ncr:1_{DA4B51A3-F2C9-4A7F-938F-074A37DBEF90}" xr6:coauthVersionLast="47" xr6:coauthVersionMax="47" xr10:uidLastSave="{00000000-0000-0000-0000-000000000000}"/>
  <bookViews>
    <workbookView xWindow="-120" yWindow="-120" windowWidth="29040" windowHeight="15840" xr2:uid="{00000000-000D-0000-FFFF-FFFF00000000}"/>
  </bookViews>
  <sheets>
    <sheet name="Base" sheetId="3" r:id="rId1"/>
    <sheet name="carte" sheetId="5" state="hidden" r:id="rId2"/>
    <sheet name="anciens" sheetId="4" r:id="rId3"/>
    <sheet name="Feuil1" sheetId="6" r:id="rId4"/>
  </sheets>
  <definedNames>
    <definedName name="_xlnm._FilterDatabase" localSheetId="0" hidden="1">Base!$A$1:$L$64</definedName>
    <definedName name="_xlnm.Print_Area" localSheetId="0">Base!$A$1:$G$57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4" i="5" l="1"/>
  <c r="B44" i="5"/>
  <c r="C44" i="5"/>
  <c r="D44" i="5"/>
  <c r="E44" i="5"/>
  <c r="F44" i="5"/>
  <c r="A3" i="5"/>
  <c r="B3" i="5"/>
  <c r="C3" i="5"/>
  <c r="D3" i="5"/>
  <c r="E3" i="5"/>
  <c r="F3" i="5"/>
  <c r="A4" i="5"/>
  <c r="B4" i="5"/>
  <c r="C4" i="5"/>
  <c r="D4" i="5"/>
  <c r="E4" i="5"/>
  <c r="F4" i="5"/>
  <c r="A5" i="5"/>
  <c r="B5" i="5"/>
  <c r="C5" i="5"/>
  <c r="D5" i="5"/>
  <c r="E5" i="5"/>
  <c r="F5" i="5"/>
  <c r="A6" i="5"/>
  <c r="B6" i="5"/>
  <c r="C6" i="5"/>
  <c r="D6" i="5"/>
  <c r="E6" i="5"/>
  <c r="F6" i="5"/>
  <c r="A7" i="5"/>
  <c r="B7" i="5"/>
  <c r="C7" i="5"/>
  <c r="D7" i="5"/>
  <c r="E7" i="5"/>
  <c r="F7" i="5"/>
  <c r="A8" i="5"/>
  <c r="B8" i="5"/>
  <c r="C8" i="5"/>
  <c r="D8" i="5"/>
  <c r="E8" i="5"/>
  <c r="F8" i="5"/>
  <c r="A9" i="5"/>
  <c r="B9" i="5"/>
  <c r="C9" i="5"/>
  <c r="D9" i="5"/>
  <c r="E9" i="5"/>
  <c r="F9" i="5"/>
  <c r="A10" i="5"/>
  <c r="B10" i="5"/>
  <c r="C10" i="5"/>
  <c r="D10" i="5"/>
  <c r="E10" i="5"/>
  <c r="F10" i="5"/>
  <c r="A11" i="5"/>
  <c r="B11" i="5"/>
  <c r="C11" i="5"/>
  <c r="D11" i="5"/>
  <c r="E11" i="5"/>
  <c r="F11" i="5"/>
  <c r="A12" i="5"/>
  <c r="B12" i="5"/>
  <c r="C12" i="5"/>
  <c r="D12" i="5"/>
  <c r="E12" i="5"/>
  <c r="F12" i="5"/>
  <c r="A13" i="5"/>
  <c r="B13" i="5"/>
  <c r="C13" i="5"/>
  <c r="D13" i="5"/>
  <c r="E13" i="5"/>
  <c r="F13" i="5"/>
  <c r="A14" i="5"/>
  <c r="B14" i="5"/>
  <c r="C14" i="5"/>
  <c r="D14" i="5"/>
  <c r="E14" i="5"/>
  <c r="F14" i="5"/>
  <c r="A15" i="5"/>
  <c r="B15" i="5"/>
  <c r="C15" i="5"/>
  <c r="D15" i="5"/>
  <c r="E15" i="5"/>
  <c r="F15" i="5"/>
  <c r="A16" i="5"/>
  <c r="B16" i="5"/>
  <c r="C16" i="5"/>
  <c r="D16" i="5"/>
  <c r="E16" i="5"/>
  <c r="F16" i="5"/>
  <c r="A17" i="5"/>
  <c r="B17" i="5"/>
  <c r="C17" i="5"/>
  <c r="D17" i="5"/>
  <c r="E17" i="5"/>
  <c r="F17" i="5"/>
  <c r="A18" i="5"/>
  <c r="B18" i="5"/>
  <c r="C18" i="5"/>
  <c r="D18" i="5"/>
  <c r="E18" i="5"/>
  <c r="F18" i="5"/>
  <c r="A19" i="5"/>
  <c r="B19" i="5"/>
  <c r="C19" i="5"/>
  <c r="D19" i="5"/>
  <c r="E19" i="5"/>
  <c r="F19" i="5"/>
  <c r="A20" i="5"/>
  <c r="B20" i="5"/>
  <c r="C20" i="5"/>
  <c r="D20" i="5"/>
  <c r="E20" i="5"/>
  <c r="F20" i="5"/>
  <c r="A21" i="5"/>
  <c r="B21" i="5"/>
  <c r="C21" i="5"/>
  <c r="D21" i="5"/>
  <c r="E21" i="5"/>
  <c r="F21" i="5"/>
  <c r="A22" i="5"/>
  <c r="B22" i="5"/>
  <c r="C22" i="5"/>
  <c r="D22" i="5"/>
  <c r="E22" i="5"/>
  <c r="F22" i="5"/>
  <c r="A23" i="5"/>
  <c r="B23" i="5"/>
  <c r="C23" i="5"/>
  <c r="D23" i="5"/>
  <c r="E23" i="5"/>
  <c r="F23" i="5"/>
  <c r="A24" i="5"/>
  <c r="B24" i="5"/>
  <c r="C24" i="5"/>
  <c r="D24" i="5"/>
  <c r="E24" i="5"/>
  <c r="F24" i="5"/>
  <c r="A25" i="5"/>
  <c r="B25" i="5"/>
  <c r="C25" i="5"/>
  <c r="D25" i="5"/>
  <c r="E25" i="5"/>
  <c r="F25" i="5"/>
  <c r="A26" i="5"/>
  <c r="B26" i="5"/>
  <c r="C26" i="5"/>
  <c r="D26" i="5"/>
  <c r="E26" i="5"/>
  <c r="F26" i="5"/>
  <c r="A27" i="5"/>
  <c r="B27" i="5"/>
  <c r="C27" i="5"/>
  <c r="D27" i="5"/>
  <c r="E27" i="5"/>
  <c r="F27" i="5"/>
  <c r="A28" i="5"/>
  <c r="B28" i="5"/>
  <c r="C28" i="5"/>
  <c r="D28" i="5"/>
  <c r="E28" i="5"/>
  <c r="F28" i="5"/>
  <c r="A29" i="5"/>
  <c r="B29" i="5"/>
  <c r="C29" i="5"/>
  <c r="D29" i="5"/>
  <c r="E29" i="5"/>
  <c r="F29" i="5"/>
  <c r="A30" i="5"/>
  <c r="B30" i="5"/>
  <c r="C30" i="5"/>
  <c r="D30" i="5"/>
  <c r="E30" i="5"/>
  <c r="F30" i="5"/>
  <c r="A31" i="5"/>
  <c r="B31" i="5"/>
  <c r="C31" i="5"/>
  <c r="D31" i="5"/>
  <c r="E31" i="5"/>
  <c r="F31" i="5"/>
  <c r="A32" i="5"/>
  <c r="B32" i="5"/>
  <c r="C32" i="5"/>
  <c r="D32" i="5"/>
  <c r="E32" i="5"/>
  <c r="F32" i="5"/>
  <c r="A33" i="5"/>
  <c r="B33" i="5"/>
  <c r="C33" i="5"/>
  <c r="D33" i="5"/>
  <c r="E33" i="5"/>
  <c r="F33" i="5"/>
  <c r="A34" i="5"/>
  <c r="B34" i="5"/>
  <c r="C34" i="5"/>
  <c r="D34" i="5"/>
  <c r="E34" i="5"/>
  <c r="F34" i="5"/>
  <c r="A35" i="5"/>
  <c r="B35" i="5"/>
  <c r="C35" i="5"/>
  <c r="D35" i="5"/>
  <c r="E35" i="5"/>
  <c r="F35" i="5"/>
  <c r="A36" i="5"/>
  <c r="B36" i="5"/>
  <c r="C36" i="5"/>
  <c r="D36" i="5"/>
  <c r="E36" i="5"/>
  <c r="F36" i="5"/>
  <c r="A37" i="5"/>
  <c r="B37" i="5"/>
  <c r="C37" i="5"/>
  <c r="D37" i="5"/>
  <c r="E37" i="5"/>
  <c r="F37" i="5"/>
  <c r="A38" i="5"/>
  <c r="B38" i="5"/>
  <c r="C38" i="5"/>
  <c r="D38" i="5"/>
  <c r="E38" i="5"/>
  <c r="F38" i="5"/>
  <c r="A39" i="5"/>
  <c r="B39" i="5"/>
  <c r="C39" i="5"/>
  <c r="D39" i="5"/>
  <c r="E39" i="5"/>
  <c r="F39" i="5"/>
  <c r="A40" i="5"/>
  <c r="B40" i="5"/>
  <c r="C40" i="5"/>
  <c r="D40" i="5"/>
  <c r="E40" i="5"/>
  <c r="F40" i="5"/>
  <c r="A41" i="5"/>
  <c r="B41" i="5"/>
  <c r="C41" i="5"/>
  <c r="D41" i="5"/>
  <c r="E41" i="5"/>
  <c r="F41" i="5"/>
  <c r="A42" i="5"/>
  <c r="B42" i="5"/>
  <c r="C42" i="5"/>
  <c r="D42" i="5"/>
  <c r="E42" i="5"/>
  <c r="F42" i="5"/>
  <c r="A43" i="5"/>
  <c r="B43" i="5"/>
  <c r="C43" i="5"/>
  <c r="D43" i="5"/>
  <c r="E43" i="5"/>
  <c r="F43" i="5"/>
  <c r="F2" i="5"/>
  <c r="E2" i="5"/>
  <c r="D2" i="5"/>
  <c r="C2" i="5"/>
  <c r="B2" i="5"/>
  <c r="A2" i="5"/>
</calcChain>
</file>

<file path=xl/sharedStrings.xml><?xml version="1.0" encoding="utf-8"?>
<sst xmlns="http://schemas.openxmlformats.org/spreadsheetml/2006/main" count="601" uniqueCount="443">
  <si>
    <t>Tel</t>
  </si>
  <si>
    <t>sioumoy@hotmail.fr</t>
  </si>
  <si>
    <t>thomas920@laposte.net</t>
  </si>
  <si>
    <t>colette.deltrieux@wanadoo.fr</t>
  </si>
  <si>
    <t>mahealain@wanadoo.fr</t>
  </si>
  <si>
    <t>mmmmmuir@gmail.com</t>
  </si>
  <si>
    <t xml:space="preserve">P </t>
  </si>
  <si>
    <t xml:space="preserve">mail </t>
  </si>
  <si>
    <t xml:space="preserve">Adresse </t>
  </si>
  <si>
    <t xml:space="preserve"> mobile</t>
  </si>
  <si>
    <t>06 59 94 63 20</t>
  </si>
  <si>
    <t xml:space="preserve">nath.constant@orange.fr </t>
  </si>
  <si>
    <t xml:space="preserve">Domaine des Galubes Lot 10 24130 Prigonrieux </t>
  </si>
  <si>
    <t xml:space="preserve">05 53 57 60 83 </t>
  </si>
  <si>
    <t>06 37 54 70 70</t>
  </si>
  <si>
    <t xml:space="preserve">8 ter rue Junien Rabier 24100 Bergerac </t>
  </si>
  <si>
    <t xml:space="preserve">05 53 63 18 72 </t>
  </si>
  <si>
    <t>06 83 71 40 19</t>
  </si>
  <si>
    <t xml:space="preserve"> 06 32 41 02 58</t>
  </si>
  <si>
    <t xml:space="preserve">guimbaud.meyer@free.fr </t>
  </si>
  <si>
    <t xml:space="preserve">Petit Peymilou 24130 Prigonrieux </t>
  </si>
  <si>
    <t>05 53 61 94 58</t>
  </si>
  <si>
    <t>06 14 12 79 57</t>
  </si>
  <si>
    <t>06 30 19 53 20</t>
  </si>
  <si>
    <t xml:space="preserve">15 allée des Nales 24520 Mouleydier </t>
  </si>
  <si>
    <t xml:space="preserve">05 40 92 03 68 </t>
  </si>
  <si>
    <t>06 41 16 42 38</t>
  </si>
  <si>
    <t>06 35 92 17 83</t>
  </si>
  <si>
    <t xml:space="preserve">eapesteguy@gmail.com </t>
  </si>
  <si>
    <t xml:space="preserve">8 route Pierre Pinson 24100 Bergerac </t>
  </si>
  <si>
    <t>05 53 24 63 81</t>
  </si>
  <si>
    <t xml:space="preserve">christineboilait@hotmail.fr </t>
  </si>
  <si>
    <t xml:space="preserve">30, rue Jacques le Lorrain 24100 Bergerac </t>
  </si>
  <si>
    <t xml:space="preserve">05 53 57 34 46 </t>
  </si>
  <si>
    <t>06 89 60 96 14</t>
  </si>
  <si>
    <t>06 81 33 08 25</t>
  </si>
  <si>
    <t xml:space="preserve">mjomerieux@gmail.com </t>
  </si>
  <si>
    <t xml:space="preserve">56 rte Bourgatie 24680 Lamonzie St Martin </t>
  </si>
  <si>
    <t xml:space="preserve">05 53 24 04 61 </t>
  </si>
  <si>
    <t xml:space="preserve">choumi.lazarevitch@orange.fr </t>
  </si>
  <si>
    <t xml:space="preserve">41, rue J. J. Rousseau 24100 Bergerac </t>
  </si>
  <si>
    <t>06 08 31 24 42</t>
  </si>
  <si>
    <t xml:space="preserve"> sylcarma@yahoo.fr </t>
  </si>
  <si>
    <t xml:space="preserve">18 rue St Michel 24100 Bergerac </t>
  </si>
  <si>
    <t>06 76 81 77 88</t>
  </si>
  <si>
    <t xml:space="preserve">mjdanies@gmail.com </t>
  </si>
  <si>
    <t>05 53 24 34 21</t>
  </si>
  <si>
    <t xml:space="preserve">05 53 57 25 21 </t>
  </si>
  <si>
    <t xml:space="preserve">Coste Perié 24150 Couze St Front </t>
  </si>
  <si>
    <t>05 53 61 17 20</t>
  </si>
  <si>
    <t xml:space="preserve">6 bis rue de l'Ecole de l'Alba 24100 Bergerac </t>
  </si>
  <si>
    <t>05 53 58 47 60</t>
  </si>
  <si>
    <t xml:space="preserve">wietseheidema@cs.com </t>
  </si>
  <si>
    <t>06 83 72 76 95</t>
  </si>
  <si>
    <t xml:space="preserve">16, rue C. Spinelli 24100 Bergerac </t>
  </si>
  <si>
    <t xml:space="preserve">emaiola2@wanadoo.fr </t>
  </si>
  <si>
    <t xml:space="preserve">05 53 03 45 24 </t>
  </si>
  <si>
    <t>06 30 57 61 17</t>
  </si>
  <si>
    <t xml:space="preserve">francoise.tissier@yahoo.fr </t>
  </si>
  <si>
    <t xml:space="preserve">12 rue des Lauriers 24100 Bergerac </t>
  </si>
  <si>
    <t xml:space="preserve">05 53 61 91 13 </t>
  </si>
  <si>
    <t>06 79 34 20 66</t>
  </si>
  <si>
    <t xml:space="preserve">fr.garrie@sfr.fr </t>
  </si>
  <si>
    <t xml:space="preserve">4 rue de Dr Simounet 24100 Bergerac </t>
  </si>
  <si>
    <t>05 53 57 00 12</t>
  </si>
  <si>
    <t xml:space="preserve">hamel.chantal@wanadoo.fr </t>
  </si>
  <si>
    <t>06 08 99 95 95</t>
  </si>
  <si>
    <t xml:space="preserve">christophepierre@hotmail.fr </t>
  </si>
  <si>
    <t xml:space="preserve">18 Av. du commandant Pinson 24130 La Force </t>
  </si>
  <si>
    <t>06 26 48 90 27</t>
  </si>
  <si>
    <t xml:space="preserve">christianpetit1000@hotmail.fr </t>
  </si>
  <si>
    <t xml:space="preserve">Le Talinot 24150 Varennes </t>
  </si>
  <si>
    <t>05 53 73 86 43</t>
  </si>
  <si>
    <t>06 21 36 79 14</t>
  </si>
  <si>
    <t xml:space="preserve">13, rue Guilbeaud 24100 Bergerac </t>
  </si>
  <si>
    <t xml:space="preserve">05 53 74 37 31 </t>
  </si>
  <si>
    <t>06 14 55 78 03</t>
  </si>
  <si>
    <t xml:space="preserve">boilait.christophe@wanadoo.fr </t>
  </si>
  <si>
    <t xml:space="preserve">30 rue Jacques Le Lorrain 24100 Bergerac </t>
  </si>
  <si>
    <t>05 53 22 10 40</t>
  </si>
  <si>
    <t>06 75 25 31 47</t>
  </si>
  <si>
    <t xml:space="preserve">05 53 27 05 87 </t>
  </si>
  <si>
    <t>06 85 62 24 86</t>
  </si>
  <si>
    <t xml:space="preserve">27 rue du Maréchal Fayolle 24100 Bergerac </t>
  </si>
  <si>
    <t xml:space="preserve">05 24 10 55 65 </t>
  </si>
  <si>
    <t>michel_teyssandier@hotmail.com</t>
  </si>
  <si>
    <t xml:space="preserve">05 53 23 40 86 </t>
  </si>
  <si>
    <t>06 73 04 93 61</t>
  </si>
  <si>
    <t xml:space="preserve">05 53 57 66 32 </t>
  </si>
  <si>
    <t>06 77 92 34 48</t>
  </si>
  <si>
    <t xml:space="preserve">eric.picot.mail@orange.fr </t>
  </si>
  <si>
    <t xml:space="preserve">rachel.pilato@orange.fr </t>
  </si>
  <si>
    <t>64 rue de la Boëtie 24100 Bergerac</t>
  </si>
  <si>
    <t>Domaine des Galubes Lot 10 24130 Prigonrieux</t>
  </si>
  <si>
    <t>06 80 16 28 71</t>
  </si>
  <si>
    <t>05 53 63 38 32</t>
  </si>
  <si>
    <t>Photo</t>
  </si>
  <si>
    <t>Soprano</t>
  </si>
  <si>
    <t>Alto</t>
  </si>
  <si>
    <t>Ténor</t>
  </si>
  <si>
    <t>Basse</t>
  </si>
  <si>
    <t>Chef de chœur</t>
  </si>
  <si>
    <t xml:space="preserve">3 rue Marcel Pagnol 24130 Prigonrieux </t>
  </si>
  <si>
    <t xml:space="preserve">30, rue Vidal 24100 Bergerac </t>
  </si>
  <si>
    <t xml:space="preserve">30, rue Ferdinand de Labatut 24100 Bergerac </t>
  </si>
  <si>
    <t xml:space="preserve">40 chemin Bourzac 24150 Couze St Front </t>
  </si>
  <si>
    <t xml:space="preserve">17 impasse des Nebouts 24130 Prigonrieux </t>
  </si>
  <si>
    <t>Picot</t>
  </si>
  <si>
    <t>Eric</t>
  </si>
  <si>
    <t>Apestéguy</t>
  </si>
  <si>
    <t>Edith</t>
  </si>
  <si>
    <t>Blanchard</t>
  </si>
  <si>
    <t>Boilait</t>
  </si>
  <si>
    <t>Christine</t>
  </si>
  <si>
    <t>Bourdel</t>
  </si>
  <si>
    <t>Yvonne</t>
  </si>
  <si>
    <t>Constant</t>
  </si>
  <si>
    <t>Nathalie</t>
  </si>
  <si>
    <t>Detrez</t>
  </si>
  <si>
    <t>Annick</t>
  </si>
  <si>
    <t>Etienne</t>
  </si>
  <si>
    <t>Nicole</t>
  </si>
  <si>
    <t>Keiffer</t>
  </si>
  <si>
    <t>Marie-France</t>
  </si>
  <si>
    <t>Laforgue</t>
  </si>
  <si>
    <t>Dominique</t>
  </si>
  <si>
    <t>Lazarevitch</t>
  </si>
  <si>
    <t>Micheline</t>
  </si>
  <si>
    <t>Mazalrey</t>
  </si>
  <si>
    <t>Emilie</t>
  </si>
  <si>
    <t>Merieux</t>
  </si>
  <si>
    <t>Marie-José</t>
  </si>
  <si>
    <t>Meyer</t>
  </si>
  <si>
    <t>Sylvie</t>
  </si>
  <si>
    <t>Thiberville</t>
  </si>
  <si>
    <t>Thomas</t>
  </si>
  <si>
    <t>Joelle</t>
  </si>
  <si>
    <t>Vidalenq</t>
  </si>
  <si>
    <t>Anne-Marie</t>
  </si>
  <si>
    <t>Camarans</t>
  </si>
  <si>
    <t>Sylviane</t>
  </si>
  <si>
    <t>Danies</t>
  </si>
  <si>
    <t>Marie-Jeanne</t>
  </si>
  <si>
    <t>Deltrieux</t>
  </si>
  <si>
    <t>Colette</t>
  </si>
  <si>
    <t>Gottigny</t>
  </si>
  <si>
    <t>Martine</t>
  </si>
  <si>
    <t>France</t>
  </si>
  <si>
    <t>Heidema</t>
  </si>
  <si>
    <t>Henny</t>
  </si>
  <si>
    <t>Mahé</t>
  </si>
  <si>
    <t>Maiola</t>
  </si>
  <si>
    <t>Elisabeth</t>
  </si>
  <si>
    <t>Tissier</t>
  </si>
  <si>
    <t>Françoise</t>
  </si>
  <si>
    <t>Pilato-Minier</t>
  </si>
  <si>
    <t>Rachel</t>
  </si>
  <si>
    <t>Garrie</t>
  </si>
  <si>
    <t>Hamel</t>
  </si>
  <si>
    <t>Chantal</t>
  </si>
  <si>
    <t>Michel</t>
  </si>
  <si>
    <t>Hallauer</t>
  </si>
  <si>
    <t>François</t>
  </si>
  <si>
    <t>Petit</t>
  </si>
  <si>
    <t>Christian</t>
  </si>
  <si>
    <t>Pierre</t>
  </si>
  <si>
    <t>Christophe</t>
  </si>
  <si>
    <t>Alain</t>
  </si>
  <si>
    <t>Wietse</t>
  </si>
  <si>
    <t>Muir</t>
  </si>
  <si>
    <t>Teyssandier</t>
  </si>
  <si>
    <t>Nom</t>
  </si>
  <si>
    <t>Prénom</t>
  </si>
  <si>
    <t>Photos\FH.jpg</t>
  </si>
  <si>
    <t>Photos\Apestéguy Edith.jpg</t>
  </si>
  <si>
    <t>Photos\Rachel Pilato.jpg</t>
  </si>
  <si>
    <t>Photos\Martine Gottigny.jpg</t>
  </si>
  <si>
    <t>Photos\Christine Boilait.jpg</t>
  </si>
  <si>
    <t>Photos\Sylviane Camarans.jpg</t>
  </si>
  <si>
    <t>Photos\Elizabeth Maiola.JPG</t>
  </si>
  <si>
    <t>Photos\Sylvie Thiberville.jpg</t>
  </si>
  <si>
    <t>Photos\MAHE Alain.jpg</t>
  </si>
  <si>
    <t>Photos\MUIR Michel.JPG</t>
  </si>
  <si>
    <t>Photos\TISSIER Françoise.JPG</t>
  </si>
  <si>
    <t>Photos\Sylvie Meyer.jpg</t>
  </si>
  <si>
    <t>Photos\ze_chef.jpg</t>
  </si>
  <si>
    <t>Photos\Nathalie Constant.jpg</t>
  </si>
  <si>
    <t>Photos\Yvonne BOURDEL.jpg</t>
  </si>
  <si>
    <t>Photos\Alain BLANCHARD.JPG</t>
  </si>
  <si>
    <t>Photos\Micheline Lazarevitch.jpg</t>
  </si>
  <si>
    <t>Photos\Annick DETREZ.jpg</t>
  </si>
  <si>
    <t>Photos\Wietse Heidema.jpg</t>
  </si>
  <si>
    <t>Photos\Marie France keiffer.jpeg</t>
  </si>
  <si>
    <t>Photos\Christophe Pierre.jpg</t>
  </si>
  <si>
    <t>Photos\Henny Heidema.jpg</t>
  </si>
  <si>
    <t>Photos\joelle thomas.jpg</t>
  </si>
  <si>
    <t>Photos\Marie Jeanne DANIES.jpg</t>
  </si>
  <si>
    <t>Photos\Chantal HAMEL.jpg</t>
  </si>
  <si>
    <t>Photos\Michel TEYSSANDIER.jpg</t>
  </si>
  <si>
    <t>Photos\Dominique Laforgue.jpg</t>
  </si>
  <si>
    <t>Photos\Colette DELTRIEUX Serieux.jpg</t>
  </si>
  <si>
    <t>Photos\France GYSBERS.jpg</t>
  </si>
  <si>
    <t>Photos\Marie José MERIEUX.jpg</t>
  </si>
  <si>
    <t>Photos\Christian PETIT.jpg</t>
  </si>
  <si>
    <t>Photos\Anne Marie VIDALENC.JPG</t>
  </si>
  <si>
    <t>nicole.vrain-etienne@orange.fr</t>
  </si>
  <si>
    <t>Photos\Emilie MALZAREY.jpg</t>
  </si>
  <si>
    <t>Photos\Françoise GARRIE.jpg</t>
  </si>
  <si>
    <t>Baudry</t>
  </si>
  <si>
    <t>Bernard</t>
  </si>
  <si>
    <t>be.33@live.fr</t>
  </si>
  <si>
    <t>Photos\Bernard BAUDRY.jpg</t>
  </si>
  <si>
    <t>09 60 11 18 82</t>
  </si>
  <si>
    <t>06 74 37 75 20</t>
  </si>
  <si>
    <t>Descamps</t>
  </si>
  <si>
    <t>Dorina</t>
  </si>
  <si>
    <t>1061 chemin de Belle vue 24100 Bergerac</t>
  </si>
  <si>
    <t>Photos\Dorina DESCAMPS.jpg</t>
  </si>
  <si>
    <t>Villaret</t>
  </si>
  <si>
    <t>6 rue de la victoire 24100 Bergerac</t>
  </si>
  <si>
    <t>alain.villaret81@sfr.fr</t>
  </si>
  <si>
    <t>05 24 10 56 34 </t>
  </si>
  <si>
    <t xml:space="preserve">les Seignieriales Villa 21 20 rue Merlandou 24100 Bergerac </t>
  </si>
  <si>
    <t>Moitié Ch'it par ma Mère. Italienne par mon père (du sud. Ce qui n'est pas facile à gérer quand on est une fille). Lilloise et de ses environs. Ne renie pas mes origines même si je me sens déjà Bergeracoise. Coiffeuse pendant près de 35 ans (je n'est pas perdu la main, avis aux amateurs). Aujourd'hui AVS (Aide de vie scolaire. Je dois prendre mon poste à Sigoules à la rentrée) 1 mari. 2 enfants. 3 petits enfants; Et je dis merci à la vie qui m'a toujours été douce. (j'ai une pensée pour ceux qui n'ont pas eu cette chance)</t>
  </si>
  <si>
    <t>Né 4 ans jour pour jour après le débarquement : 6 juin 1948 Ainé de 8 enfants au pied de la maison du fada à Marseille Ingénieur à bricole, a fait sa carrière au Crédit Agricole, à la Direction des Crédits, puis Directeur d’Agence, puis contrôleur de Gestion dans le Gers, puis à Pau. En retraite à Bergerac car Madame est d’Allemans du Dropt (47) Enfants : Thomas, marié à Keiko, japonaise a une Fille Hana (14ans) et un fils Léo (11 ans). Basé à Londres, réalise des études de marché sur les nouvelles technologies (GPS, voiture autonome…) pour une entreprise Belge et passe d’un avion à l’autre Guillaume a épousé Mélanie (limougeaude) a deux fausses jumelles de 2 ans Céleste et Zélie, il est infirmier libéral à côté de Saintes Clémence, après avoir travaillé un an à Nijni Novgorod (Russie) a épousé Dmitrij, Russe exilé en Lituanie et rencontré … à Bergerac. Professeur des écoles, pour le moment chouchoute Faustine (1 an). Gouts autres que chorale : Informatique, Photo, béotien en menuiserie et généalogie</t>
  </si>
  <si>
    <t>Marie-Claude</t>
  </si>
  <si>
    <t>Gaudin-Brigaudet</t>
  </si>
  <si>
    <t>7 rue Georges Bizet 24100 Bergerac</t>
  </si>
  <si>
    <t>Photos/Marie-Claude Gaudin-Brigaudet.jpg</t>
  </si>
  <si>
    <t xml:space="preserve">francoishallauer@hotmail.com </t>
  </si>
  <si>
    <t>Photos/VILLARET Alain.jpg</t>
  </si>
  <si>
    <t>Photos\Nicole ETIENNE.JPG</t>
  </si>
  <si>
    <t xml:space="preserve">keiffer.roger@orange.fr </t>
  </si>
  <si>
    <t>07 82 12 82 62</t>
  </si>
  <si>
    <t>05 53 24 02 13 </t>
  </si>
  <si>
    <t>21 Route de St Laurent 24 680 LAMONZIE St Martin</t>
  </si>
  <si>
    <t xml:space="preserve">17 rue Sully prud'homme 24100 Bergerac </t>
  </si>
  <si>
    <t> 2 Allée du Hameau des Chênes, 24100 Creysse</t>
  </si>
  <si>
    <t>alainblanchard1515@gmail.com</t>
  </si>
  <si>
    <t>Arnaud</t>
  </si>
  <si>
    <t>Philippe</t>
  </si>
  <si>
    <t>Sourzac 24400</t>
  </si>
  <si>
    <t>Lasseur</t>
  </si>
  <si>
    <t>Photos\Arnaud Philippe.jpg</t>
  </si>
  <si>
    <t>Photos\Lasseur Michel.jpg</t>
  </si>
  <si>
    <t>715 Route de Georges 24100 Bergerac</t>
  </si>
  <si>
    <t>Photos\Christophe Boilait.jpg</t>
  </si>
  <si>
    <t>Derbier</t>
  </si>
  <si>
    <t>Marie-Laurence</t>
  </si>
  <si>
    <t>5 Route des rivailles Cunèges 24 240</t>
  </si>
  <si>
    <t>Photos\Marie-Laurence DERBIER.jpg</t>
  </si>
  <si>
    <t>Monique</t>
  </si>
  <si>
    <t>Photos\ARNAU Monique.jpg</t>
  </si>
  <si>
    <t>Delié</t>
  </si>
  <si>
    <t>Rosette</t>
  </si>
  <si>
    <t>27 Route de la Refrenie 24520 St Sauveur</t>
  </si>
  <si>
    <t>Photos\Rosette DELIE.jpg</t>
  </si>
  <si>
    <t>06 61 23 97 24 </t>
  </si>
  <si>
    <t xml:space="preserve">42 route du Bertranet 24680 Lamonzie St Martin </t>
  </si>
  <si>
    <t>06 60 83 39  22</t>
  </si>
  <si>
    <t>etchera2@gmail.com</t>
  </si>
  <si>
    <t>mlocorse@live.fr</t>
  </si>
  <si>
    <t>mcgaudinbrigaudet@free.fr</t>
  </si>
  <si>
    <t>thithathou@gmail.com</t>
  </si>
  <si>
    <t>michel.lasseur@bbox.fr</t>
  </si>
  <si>
    <t>rose24520@yahoo.fr</t>
  </si>
  <si>
    <t>anne-marie.vidalenq@laposte.net</t>
  </si>
  <si>
    <t>06 31 01 72 00</t>
  </si>
  <si>
    <t>Doucet</t>
  </si>
  <si>
    <t>Viot 24140 St Martin des Combes</t>
  </si>
  <si>
    <t>Barjonet</t>
  </si>
  <si>
    <t>Claude</t>
  </si>
  <si>
    <t>26 Bd Montaigne 24100 Bergerac</t>
  </si>
  <si>
    <t>Photos\Claude BARJONET.jpg</t>
  </si>
  <si>
    <t>Photos\Dominique DOUCET.jpg</t>
  </si>
  <si>
    <t>Photos\Catherine DOUCET.jpg</t>
  </si>
  <si>
    <t>coucoujoyeux@hotmail.fr</t>
  </si>
  <si>
    <t xml:space="preserve">05 53 24 32 54 </t>
  </si>
  <si>
    <t>Laffitte</t>
  </si>
  <si>
    <t>Antoine</t>
  </si>
  <si>
    <t>antoine.laffitte17@gmail,com</t>
  </si>
  <si>
    <t>Photos\Antoine LAFFITTE.jpg</t>
  </si>
  <si>
    <t>10 lotissement les Galubes 24130 PRIGONRIEUX </t>
  </si>
  <si>
    <t>Catherine</t>
  </si>
  <si>
    <t>Afonso</t>
  </si>
  <si>
    <t>Richard</t>
  </si>
  <si>
    <t>alexandre.afonso0148@gmail.com</t>
  </si>
  <si>
    <t>05 53 58 93 56</t>
  </si>
  <si>
    <t>06 82 22 12 62</t>
  </si>
  <si>
    <t>Résidence d 24100 Bergeraces Sports Bat c2 Appt 612 Rue Toulouse Lautrec</t>
  </si>
  <si>
    <t>P</t>
  </si>
  <si>
    <t>mail</t>
  </si>
  <si>
    <t>Mobile</t>
  </si>
  <si>
    <t>dorina.descamps2@orange.fr</t>
  </si>
  <si>
    <t>Bougoin</t>
  </si>
  <si>
    <t>Jean</t>
  </si>
  <si>
    <t>jeanbougoin@icloud.com</t>
  </si>
  <si>
    <t>Photos\Jean BOUGOIN.jpg</t>
  </si>
  <si>
    <t>17 rue du Professeur Jean Barthe 24100  Bergerac</t>
  </si>
  <si>
    <t>friponikki@yahoo.com</t>
  </si>
  <si>
    <t>Estelle</t>
  </si>
  <si>
    <t>Angerard</t>
  </si>
  <si>
    <t>Pujo</t>
  </si>
  <si>
    <t>Anita</t>
  </si>
  <si>
    <t>36 grand Rue 24100 Bergerac</t>
  </si>
  <si>
    <t>33 Route de la Rafraigne 24520 St Sauveur</t>
  </si>
  <si>
    <t>Cadilhon</t>
  </si>
  <si>
    <t>Bonnet</t>
  </si>
  <si>
    <t>Pascal</t>
  </si>
  <si>
    <t>Leclerc</t>
  </si>
  <si>
    <t>Jean-Jacques</t>
  </si>
  <si>
    <t>16 rue Merlandou 24100 Bergerac</t>
  </si>
  <si>
    <t>Photos\Jean Jacques Leclerc.JPG</t>
  </si>
  <si>
    <t>Photos\Anita Pujo.jpg</t>
  </si>
  <si>
    <t>Ruet</t>
  </si>
  <si>
    <t>30 rue du Maréchal Fayolle 24100 Bergerac</t>
  </si>
  <si>
    <t>388 les Farguettes 24520 Saint Nexans</t>
  </si>
  <si>
    <t>christophe.ruet@yahoo.fr</t>
  </si>
  <si>
    <t>17 rue Marcellin Berthelot 24100 Bergerac</t>
  </si>
  <si>
    <t>10 Chemin de Castel 24620 Les Eyzies de Tayac</t>
  </si>
  <si>
    <t>Photos\Pascal Bonnet.JPG</t>
  </si>
  <si>
    <t>Photos\Estelle Angerard.jpeg</t>
  </si>
  <si>
    <t>Photos\Christophe Ruet.png</t>
  </si>
  <si>
    <t>31 bis, rue Châteaubriand Les Allés de Cyrano Bâtiment Q6 24100 Bergerac</t>
  </si>
  <si>
    <t>Pelé</t>
  </si>
  <si>
    <t>pelemichel24@gmail.com</t>
  </si>
  <si>
    <t>1075, route de la Fon du  24150 LALINDE</t>
  </si>
  <si>
    <t>06 75 54 32 46</t>
  </si>
  <si>
    <t>06 10 05 69 97</t>
  </si>
  <si>
    <t>Photos\Michel Pele.jpg</t>
  </si>
  <si>
    <t>Photos\Francoise Pele.jpg</t>
  </si>
  <si>
    <t>Beauchamps</t>
  </si>
  <si>
    <t>Marie-Odile</t>
  </si>
  <si>
    <t>mox.beauchamps@wanadoo.fr</t>
  </si>
  <si>
    <t>6 impasse des lauriers 24100 Bergerac</t>
  </si>
  <si>
    <t>Christian.deboisset@wanadoo.fr</t>
  </si>
  <si>
    <t>Deboisset</t>
  </si>
  <si>
    <t>368 route des arbousiers Le mas - St Julien de Crempse 24140 EYRAUD CREMPSE-MAURENS</t>
  </si>
  <si>
    <t>06 62 37 19 15</t>
  </si>
  <si>
    <t>Lansade</t>
  </si>
  <si>
    <t>Constance</t>
  </si>
  <si>
    <t>4 rue Georges Martin 24100 Bergerac</t>
  </si>
  <si>
    <t> 07 82 67 65 15</t>
  </si>
  <si>
    <t>constance.lansade@live.fr</t>
  </si>
  <si>
    <t>Drosson</t>
  </si>
  <si>
    <t>Thérèse</t>
  </si>
  <si>
    <t>trezdrosson@gmail.com</t>
  </si>
  <si>
    <t>06 20 66 62 27</t>
  </si>
  <si>
    <t>Mariel</t>
  </si>
  <si>
    <t>mariel.drosson@neuf.fr</t>
  </si>
  <si>
    <t>50 A route du Solle 24150 Lalinde</t>
  </si>
  <si>
    <t>06 28 25 48 17</t>
  </si>
  <si>
    <t>Katy</t>
  </si>
  <si>
    <t>Chabaud</t>
  </si>
  <si>
    <t>06 82 37 76 93</t>
  </si>
  <si>
    <t>8 Allée de la Lisière du Parc 24100 Bergerac</t>
  </si>
  <si>
    <t>katy.chabaud@wanadoo.fr</t>
  </si>
  <si>
    <t>06 24 88 29 15</t>
  </si>
  <si>
    <t>Gauthier</t>
  </si>
  <si>
    <t>Guy</t>
  </si>
  <si>
    <t>Ventax</t>
  </si>
  <si>
    <t>Jean-Pierre</t>
  </si>
  <si>
    <t>Canteloube</t>
  </si>
  <si>
    <t>Isabelle</t>
  </si>
  <si>
    <t>Jacqueline</t>
  </si>
  <si>
    <t>Longaud</t>
  </si>
  <si>
    <t>Corinne</t>
  </si>
  <si>
    <t>Barthe</t>
  </si>
  <si>
    <t>Jean-Luc</t>
  </si>
  <si>
    <t>isabelle.canteloube@orange.fr</t>
  </si>
  <si>
    <t>corine.longaud@sfr.fr</t>
  </si>
  <si>
    <t>jean_luc.barthe0484@orange.fr</t>
  </si>
  <si>
    <t>jph.ventax@free.ft</t>
  </si>
  <si>
    <t>santariniestelle@hotmail.com</t>
  </si>
  <si>
    <t>pujo.anita@orange.fr</t>
  </si>
  <si>
    <t>domdoucet1@orange.fr</t>
  </si>
  <si>
    <t>pascalbonnetduparadou@live.fr</t>
  </si>
  <si>
    <t>dewapa@hotmail.fr</t>
  </si>
  <si>
    <t>cbarjonet@bbox.fr</t>
  </si>
  <si>
    <t>guy.gauthier51@gmail.com</t>
  </si>
  <si>
    <t>Photos\Isabelle CANTELOUBE.jpg</t>
  </si>
  <si>
    <t>Photos\Katy Chabaud.jpg</t>
  </si>
  <si>
    <t>Photos\Thérèse Drosson.jpg</t>
  </si>
  <si>
    <t>Photos\Colette TRYSEN.jpg</t>
  </si>
  <si>
    <t>Photos\Marie-Odile BEAUCHAMPS.jpg</t>
  </si>
  <si>
    <t>Photos\Mariel Drosson.jpg</t>
  </si>
  <si>
    <t>Photos\Constance LANSADE.jpg</t>
  </si>
  <si>
    <t>Photos\Jacqueline GAUTHIER.jpg</t>
  </si>
  <si>
    <t>Photos\Jean-Luc BARTHE.jpg</t>
  </si>
  <si>
    <t>Photos\Christian DEBOISSET.jpg</t>
  </si>
  <si>
    <t>Photos\Jean-Pierre VENTAX.jpg</t>
  </si>
  <si>
    <t>Photos\Guy GAUTHIER.jpg</t>
  </si>
  <si>
    <t xml:space="preserve">mgcouze@sfr.fr </t>
  </si>
  <si>
    <t>Tryoen</t>
  </si>
  <si>
    <t>colette.tryoen@gmail.com</t>
  </si>
  <si>
    <t xml:space="preserve">charlottecadilhon@hotmail.fr </t>
  </si>
  <si>
    <t>1075, route de la Fon du chien 24150 LALINDE</t>
  </si>
  <si>
    <t>06 86 37 61 93</t>
  </si>
  <si>
    <t>340 route de St AubinLes Farguettes 24520 St Nexans</t>
  </si>
  <si>
    <t>Photos\Corine Longaud.jpg</t>
  </si>
  <si>
    <t>5 rue Henri Poincare 24100 Bergerac</t>
  </si>
  <si>
    <t>appt 32 , 5 impasse Pierre Larue 24100 Bergerac</t>
  </si>
  <si>
    <t>62 avenue du pr A.Calmette 24100 Bergerac</t>
  </si>
  <si>
    <t>rue du menuisier, Bazeille, 24440 St Avit Seinieur.</t>
  </si>
  <si>
    <t>19 avenue jean moulin Lalinde 24.</t>
  </si>
  <si>
    <t>Bergé</t>
  </si>
  <si>
    <t>Ana Maria</t>
  </si>
  <si>
    <t>anamariaberg31@gmail.com</t>
  </si>
  <si>
    <t>15, rue Notre Dame du Château   Bergerac</t>
  </si>
  <si>
    <t>06 70 94 05 75</t>
  </si>
  <si>
    <t>Photos\Ana Maria Bergé.jpg</t>
  </si>
  <si>
    <t>Larre</t>
  </si>
  <si>
    <t>Oihana</t>
  </si>
  <si>
    <t>Bourg de Clérans 24 150 Causse de Clérans</t>
  </si>
  <si>
    <t>Photos\Oihana LARRE.jpg</t>
  </si>
  <si>
    <t>civil_l@laposte.net</t>
  </si>
  <si>
    <t>Behoteguy</t>
  </si>
  <si>
    <t>Laure</t>
  </si>
  <si>
    <t>laurerichard64@gmail.com</t>
  </si>
  <si>
    <t>Forest</t>
  </si>
  <si>
    <t>Annie</t>
  </si>
  <si>
    <t>annieforest18@yahoo.fr</t>
  </si>
  <si>
    <t>Jacob</t>
  </si>
  <si>
    <t>Clotilde</t>
  </si>
  <si>
    <t>Lucas</t>
  </si>
  <si>
    <t>Katia</t>
  </si>
  <si>
    <t>lucas_katia@yahoo.fr</t>
  </si>
  <si>
    <t>Delaplace</t>
  </si>
  <si>
    <t>Damien</t>
  </si>
  <si>
    <t>damiendelaplace@gmail,com</t>
  </si>
  <si>
    <t>Vernet</t>
  </si>
  <si>
    <t>Sabine</t>
  </si>
  <si>
    <t>sabine.vernet69@gmail.com</t>
  </si>
  <si>
    <t>Photos\Jean Richard.jpg</t>
  </si>
  <si>
    <t>richardjs@club.fr</t>
  </si>
  <si>
    <t>Adresse</t>
  </si>
  <si>
    <t>7, rue Henry Guirmandie 24100 Bergerac</t>
  </si>
  <si>
    <t>Photos\Annie Forest.jpg</t>
  </si>
  <si>
    <t>1843 route de Laveyssière 24 130 EYRAUD-CREMPSE-MAURENS</t>
  </si>
  <si>
    <t>100 allée des Lauriers 24100 LEMBRAS</t>
  </si>
  <si>
    <t>Photos\absente.jpg</t>
  </si>
  <si>
    <t>sylviecenb@hotmail.com</t>
  </si>
  <si>
    <t>Décédée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</si>
</sst>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quot; &quot;##&quot; &quot;##&quot; &quot;##"/>
  </numFmts>
  <fonts count="11" x14ac:knownFonts="1">
    <font>
      <sz val="11"/>
      <color theme="1"/>
      <name val="Calibri"/>
      <family val="2"/>
      <scheme val="minor"/>
    </font>
    <font>
      <u/>
      <sz val="11"/>
      <color theme="10"/>
      <name val="Calibri"/>
      <family val="2"/>
    </font>
    <font>
      <sz val="11"/>
      <color theme="1"/>
      <name val="Calibri"/>
      <family val="2"/>
      <scheme val="minor"/>
    </font>
    <font>
      <sz val="16"/>
      <color theme="1"/>
      <name val="Calibri"/>
      <family val="2"/>
      <scheme val="minor"/>
    </font>
    <font>
      <sz val="16"/>
      <color theme="1"/>
      <name val="Calibri"/>
      <family val="2"/>
      <scheme val="minor"/>
    </font>
    <font>
      <b/>
      <sz val="26"/>
      <color theme="1"/>
      <name val="Calibri"/>
      <family val="2"/>
      <scheme val="minor"/>
    </font>
    <font>
      <sz val="26"/>
      <color theme="1"/>
      <name val="Calibri"/>
      <family val="2"/>
      <scheme val="minor"/>
    </font>
    <font>
      <u/>
      <sz val="26"/>
      <color theme="10"/>
      <name val="Calibri"/>
      <family val="2"/>
    </font>
    <font>
      <sz val="26"/>
      <color rgb="FF00B050"/>
      <name val="Calibri"/>
      <family val="2"/>
      <scheme val="minor"/>
    </font>
    <font>
      <sz val="12"/>
      <color theme="1"/>
      <name val="Calibri"/>
      <family val="2"/>
      <scheme val="minor"/>
    </font>
    <font>
      <sz val="11"/>
      <name val="Calibri"/>
      <family val="2"/>
      <scheme val="minor"/>
    </font>
  </fonts>
  <fills count="3">
    <fill>
      <patternFill patternType="none"/>
    </fill>
    <fill>
      <patternFill patternType="gray125"/>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alignment vertical="top"/>
      <protection locked="0"/>
    </xf>
    <xf numFmtId="9" fontId="2" fillId="0" borderId="0" applyFont="0" applyFill="0" applyBorder="0" applyAlignment="0" applyProtection="0"/>
  </cellStyleXfs>
  <cellXfs count="30">
    <xf numFmtId="0" fontId="0" fillId="0" borderId="0" xfId="0"/>
    <xf numFmtId="0" fontId="4" fillId="0" borderId="1" xfId="0" applyFont="1" applyBorder="1" applyAlignment="1">
      <alignment vertical="center"/>
    </xf>
    <xf numFmtId="0" fontId="4" fillId="0" borderId="1" xfId="0" applyFont="1" applyBorder="1" applyAlignment="1">
      <alignment vertical="center" wrapText="1"/>
    </xf>
    <xf numFmtId="0" fontId="4" fillId="0" borderId="0" xfId="0" applyFont="1" applyAlignment="1">
      <alignment vertical="center"/>
    </xf>
    <xf numFmtId="0" fontId="3" fillId="0" borderId="1" xfId="0" applyFont="1" applyBorder="1" applyAlignment="1">
      <alignment vertical="center"/>
    </xf>
    <xf numFmtId="0" fontId="4" fillId="0" borderId="0" xfId="0" applyFont="1" applyAlignment="1">
      <alignment vertical="center" wrapText="1"/>
    </xf>
    <xf numFmtId="164" fontId="4" fillId="0" borderId="1" xfId="0" applyNumberFormat="1" applyFont="1" applyBorder="1" applyAlignment="1">
      <alignment horizontal="center" vertical="center" wrapText="1"/>
    </xf>
    <xf numFmtId="164" fontId="4" fillId="0" borderId="0" xfId="0" applyNumberFormat="1" applyFont="1" applyAlignment="1">
      <alignment horizontal="center" vertical="center" wrapText="1"/>
    </xf>
    <xf numFmtId="0" fontId="5" fillId="0" borderId="1" xfId="0" applyFont="1" applyBorder="1" applyAlignment="1">
      <alignment vertical="center" wrapText="1"/>
    </xf>
    <xf numFmtId="0" fontId="5" fillId="0" borderId="0" xfId="0" applyFont="1" applyAlignment="1">
      <alignment vertical="center"/>
    </xf>
    <xf numFmtId="9" fontId="5" fillId="0" borderId="0" xfId="2" applyFont="1" applyAlignment="1">
      <alignment horizontal="center" vertical="center"/>
    </xf>
    <xf numFmtId="0" fontId="6" fillId="0" borderId="1" xfId="0" applyFont="1" applyBorder="1" applyAlignment="1">
      <alignment vertical="center" wrapText="1"/>
    </xf>
    <xf numFmtId="0" fontId="7" fillId="0" borderId="0" xfId="1" applyFont="1" applyAlignment="1" applyProtection="1">
      <alignment vertical="center"/>
    </xf>
    <xf numFmtId="0" fontId="6" fillId="0" borderId="0" xfId="0" applyFont="1" applyAlignment="1">
      <alignment vertical="center"/>
    </xf>
    <xf numFmtId="0" fontId="6" fillId="0" borderId="0" xfId="0" applyFont="1" applyAlignment="1">
      <alignment vertical="center" wrapText="1"/>
    </xf>
    <xf numFmtId="0" fontId="5" fillId="0" borderId="0" xfId="0" applyFont="1" applyAlignment="1">
      <alignment horizontal="center" vertical="center"/>
    </xf>
    <xf numFmtId="0" fontId="5" fillId="2" borderId="1" xfId="0" applyFont="1" applyFill="1" applyBorder="1" applyAlignment="1">
      <alignment vertical="center" wrapText="1"/>
    </xf>
    <xf numFmtId="0" fontId="6" fillId="2" borderId="1" xfId="0" applyFont="1" applyFill="1" applyBorder="1" applyAlignment="1">
      <alignment vertical="center" wrapText="1"/>
    </xf>
    <xf numFmtId="164" fontId="5"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0" xfId="0" applyNumberFormat="1" applyFont="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vertical="center" wrapText="1"/>
    </xf>
    <xf numFmtId="0" fontId="0" fillId="0" borderId="1" xfId="0" applyBorder="1" applyAlignment="1">
      <alignment vertical="center" wrapText="1"/>
    </xf>
    <xf numFmtId="0" fontId="9" fillId="0" borderId="0" xfId="0" applyFont="1"/>
    <xf numFmtId="0" fontId="9" fillId="0" borderId="1" xfId="0" applyFont="1" applyBorder="1" applyAlignment="1">
      <alignment vertical="center" wrapText="1"/>
    </xf>
    <xf numFmtId="0" fontId="10" fillId="0" borderId="1" xfId="0" applyFont="1" applyBorder="1" applyAlignment="1">
      <alignment vertical="center" wrapText="1"/>
    </xf>
    <xf numFmtId="0" fontId="9" fillId="0" borderId="2" xfId="0" applyFont="1" applyBorder="1" applyAlignment="1">
      <alignment vertical="center" wrapText="1"/>
    </xf>
    <xf numFmtId="0" fontId="9" fillId="0" borderId="1" xfId="0" applyFont="1" applyBorder="1"/>
    <xf numFmtId="0" fontId="3" fillId="0" borderId="1" xfId="0" applyFont="1" applyBorder="1" applyAlignment="1">
      <alignment vertical="center" wrapText="1"/>
    </xf>
  </cellXfs>
  <cellStyles count="3">
    <cellStyle name="Lien hypertexte" xfId="1" builtinId="8"/>
    <cellStyle name="Normal" xfId="0" builtinId="0"/>
    <cellStyle name="Pourcentag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file:///C:\Users\Fran&#231;ois\AppData\Roaming\Microsoft\Excel\Photos\VILLARET%20Alain.jpg" TargetMode="External"/><Relationship Id="rId18" Type="http://schemas.openxmlformats.org/officeDocument/2006/relationships/hyperlink" Target="mailto:domdoucet1@orange,fr" TargetMode="External"/><Relationship Id="rId26" Type="http://schemas.openxmlformats.org/officeDocument/2006/relationships/hyperlink" Target="mailto:christophe.ruet@yahoo.fr" TargetMode="External"/><Relationship Id="rId39" Type="http://schemas.openxmlformats.org/officeDocument/2006/relationships/hyperlink" Target="Photos\Jean-Pierre%20VENTAX.jpg" TargetMode="External"/><Relationship Id="rId21" Type="http://schemas.openxmlformats.org/officeDocument/2006/relationships/hyperlink" Target="mailto:cbarjonet@bbox,fr" TargetMode="External"/><Relationship Id="rId34" Type="http://schemas.openxmlformats.org/officeDocument/2006/relationships/hyperlink" Target="Photos\Isabelle%20CANTELOUBE.jpg" TargetMode="External"/><Relationship Id="rId42" Type="http://schemas.openxmlformats.org/officeDocument/2006/relationships/hyperlink" Target="Photos\Corine%20Longaud.jpg" TargetMode="External"/><Relationship Id="rId47" Type="http://schemas.openxmlformats.org/officeDocument/2006/relationships/hyperlink" Target="Photos\Annie%20Forest.jpg" TargetMode="External"/><Relationship Id="rId7" Type="http://schemas.openxmlformats.org/officeDocument/2006/relationships/hyperlink" Target="Photos\Christophe%20Ruet.png" TargetMode="External"/><Relationship Id="rId2" Type="http://schemas.openxmlformats.org/officeDocument/2006/relationships/hyperlink" Target="file:///C:\Users\Fran&#231;ois\AppData\Roaming\Microsoft\Excel\Photos\Elizabeth%20Maiola.JPG" TargetMode="External"/><Relationship Id="rId16" Type="http://schemas.openxmlformats.org/officeDocument/2006/relationships/hyperlink" Target="file:///C:\Users\Fran&#231;ois\AppData\Roaming\Microsoft\Excel\Photos\Lasseur%20Michel.jpg" TargetMode="External"/><Relationship Id="rId29" Type="http://schemas.openxmlformats.org/officeDocument/2006/relationships/hyperlink" Target="mailto:guy.gauthier51@gmail,com" TargetMode="External"/><Relationship Id="rId11" Type="http://schemas.openxmlformats.org/officeDocument/2006/relationships/hyperlink" Target="mailto:alain.villaret81@sfr.fr" TargetMode="External"/><Relationship Id="rId24" Type="http://schemas.openxmlformats.org/officeDocument/2006/relationships/hyperlink" Target="Photos\Nicole%20ETIENNE.JPG" TargetMode="External"/><Relationship Id="rId32" Type="http://schemas.openxmlformats.org/officeDocument/2006/relationships/hyperlink" Target="mailto:corine.longaud@sfr.fr" TargetMode="External"/><Relationship Id="rId37" Type="http://schemas.openxmlformats.org/officeDocument/2006/relationships/hyperlink" Target="Photos\Jacqueline%20GAUTHIER.jpg" TargetMode="External"/><Relationship Id="rId40" Type="http://schemas.openxmlformats.org/officeDocument/2006/relationships/hyperlink" Target="Photos\Guy%20GAUTHIER.jpg" TargetMode="External"/><Relationship Id="rId45" Type="http://schemas.openxmlformats.org/officeDocument/2006/relationships/hyperlink" Target="Photos\Jean%20Richard.jpg" TargetMode="External"/><Relationship Id="rId5" Type="http://schemas.openxmlformats.org/officeDocument/2006/relationships/hyperlink" Target="file:///C:\Users\Fran&#231;ois\AppData\Roaming\Microsoft\Excel\Photos\TISSIER%20Fran&#231;oise.JPG" TargetMode="External"/><Relationship Id="rId15" Type="http://schemas.openxmlformats.org/officeDocument/2006/relationships/hyperlink" Target="mailto:alainblanchard1515@gmail.com" TargetMode="External"/><Relationship Id="rId23" Type="http://schemas.openxmlformats.org/officeDocument/2006/relationships/hyperlink" Target="Photos\Jean%20BOUGOIN.jpg" TargetMode="External"/><Relationship Id="rId28" Type="http://schemas.openxmlformats.org/officeDocument/2006/relationships/hyperlink" Target="mailto:constance.lansade@live.fr" TargetMode="External"/><Relationship Id="rId36" Type="http://schemas.openxmlformats.org/officeDocument/2006/relationships/hyperlink" Target="Photos\Marie-Odile%20BEAUCHAMPS.jpg" TargetMode="External"/><Relationship Id="rId49" Type="http://schemas.openxmlformats.org/officeDocument/2006/relationships/printerSettings" Target="../printerSettings/printerSettings1.bin"/><Relationship Id="rId10" Type="http://schemas.openxmlformats.org/officeDocument/2006/relationships/hyperlink" Target="mailto:mahealain@orange.fr" TargetMode="External"/><Relationship Id="rId19" Type="http://schemas.openxmlformats.org/officeDocument/2006/relationships/hyperlink" Target="file:///C:\Users\Fran&#231;ois\AppData\Roaming\Microsoft\Excel\Photos\Fran&#231;oise%20GARRIE.jpg" TargetMode="External"/><Relationship Id="rId31" Type="http://schemas.openxmlformats.org/officeDocument/2006/relationships/hyperlink" Target="mailto:guy.gauthier51@gmail,com" TargetMode="External"/><Relationship Id="rId44" Type="http://schemas.openxmlformats.org/officeDocument/2006/relationships/hyperlink" Target="mailto:annieforest18@yahoo.fr" TargetMode="External"/><Relationship Id="rId4" Type="http://schemas.openxmlformats.org/officeDocument/2006/relationships/hyperlink" Target="file:///C:\Users\Fran&#231;ois\AppData\Roaming\Microsoft\Excel\Photos\MUIR%20Michel.JPG" TargetMode="External"/><Relationship Id="rId9" Type="http://schemas.openxmlformats.org/officeDocument/2006/relationships/hyperlink" Target="file:///C:\Users\Fran&#231;ois\AppData\Roaming\Microsoft\Excel\Photos\Anne%20Marie%20VIDALENC.JPG" TargetMode="External"/><Relationship Id="rId14" Type="http://schemas.openxmlformats.org/officeDocument/2006/relationships/hyperlink" Target="mailto:anne-marie.vidalenq@laposte.net" TargetMode="External"/><Relationship Id="rId22" Type="http://schemas.openxmlformats.org/officeDocument/2006/relationships/hyperlink" Target="Photos\Claude%20BARJONET.jpg" TargetMode="External"/><Relationship Id="rId27" Type="http://schemas.openxmlformats.org/officeDocument/2006/relationships/hyperlink" Target="Photos\Christophe%20Ruet.png" TargetMode="External"/><Relationship Id="rId30" Type="http://schemas.openxmlformats.org/officeDocument/2006/relationships/hyperlink" Target="mailto:isabelle.canteloube@orange.fr" TargetMode="External"/><Relationship Id="rId35" Type="http://schemas.openxmlformats.org/officeDocument/2006/relationships/hyperlink" Target="Photos\Th&#233;r&#232;se%20Drosson.jpg" TargetMode="External"/><Relationship Id="rId43" Type="http://schemas.openxmlformats.org/officeDocument/2006/relationships/hyperlink" Target="Photos\Ana%20Maria%20Berg&#233;.jpg" TargetMode="External"/><Relationship Id="rId48" Type="http://schemas.openxmlformats.org/officeDocument/2006/relationships/hyperlink" Target="mailto:sylviecenb@hotmail.com" TargetMode="External"/><Relationship Id="rId8" Type="http://schemas.openxmlformats.org/officeDocument/2006/relationships/hyperlink" Target="file:///C:\Users\Fran&#231;ois\AppData\Roaming\Microsoft\Excel\Photos\Chantal%20HAMEL.jpg" TargetMode="External"/><Relationship Id="rId3" Type="http://schemas.openxmlformats.org/officeDocument/2006/relationships/hyperlink" Target="file:///C:\Users\Fran&#231;ois\AppData\Roaming\Microsoft\Excel\Photos\MAHE%20Alain.jpg" TargetMode="External"/><Relationship Id="rId12" Type="http://schemas.openxmlformats.org/officeDocument/2006/relationships/hyperlink" Target="file:///C:\Users\Fran&#231;ois\AppData\Roaming\Microsoft\Excel\Photos\Marie-Claude%20Gaudin-Brigaudet.jpg" TargetMode="External"/><Relationship Id="rId17" Type="http://schemas.openxmlformats.org/officeDocument/2006/relationships/hyperlink" Target="Photos\Christophe%20Boilait.jpg" TargetMode="External"/><Relationship Id="rId25" Type="http://schemas.openxmlformats.org/officeDocument/2006/relationships/hyperlink" Target="Photos\ze_chef.jpg" TargetMode="External"/><Relationship Id="rId33" Type="http://schemas.openxmlformats.org/officeDocument/2006/relationships/hyperlink" Target="mailto:jph.ventax@free.ft" TargetMode="External"/><Relationship Id="rId38" Type="http://schemas.openxmlformats.org/officeDocument/2006/relationships/hyperlink" Target="Photos\Constance%20LANSADE.jpg" TargetMode="External"/><Relationship Id="rId46" Type="http://schemas.openxmlformats.org/officeDocument/2006/relationships/hyperlink" Target="mailto:richardjs@club.fr" TargetMode="External"/><Relationship Id="rId20" Type="http://schemas.openxmlformats.org/officeDocument/2006/relationships/hyperlink" Target="Photos\Dominique%20DOUCET.jpg" TargetMode="External"/><Relationship Id="rId41" Type="http://schemas.openxmlformats.org/officeDocument/2006/relationships/hyperlink" Target="mailto:mgcouze@sfr.fr" TargetMode="External"/><Relationship Id="rId1" Type="http://schemas.openxmlformats.org/officeDocument/2006/relationships/hyperlink" Target="file:///C:\Users\Fran&#231;ois\AppData\Roaming\Microsoft\Excel\Photos\Martine%20Gottigny.jpg" TargetMode="External"/><Relationship Id="rId6" Type="http://schemas.openxmlformats.org/officeDocument/2006/relationships/hyperlink" Target="file:///C:\Users\Fran&#231;ois\AppData\Roaming\Microsoft\Excel\Photos\Alain%20BLANCHARD.JP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file:///C:\Users\Fran&#231;ois\AppData\Roaming\Microsoft\Excel\Photos\Emilie%20MALZAREY.jpg" TargetMode="External"/><Relationship Id="rId18" Type="http://schemas.openxmlformats.org/officeDocument/2006/relationships/hyperlink" Target="https://maps.google.com/?q=17+rue+Sully+prud%27homme&amp;entry=gmail&amp;source=g" TargetMode="External"/><Relationship Id="rId26" Type="http://schemas.openxmlformats.org/officeDocument/2006/relationships/hyperlink" Target="Photos\Pascal%20Bonnet.JPG" TargetMode="External"/><Relationship Id="rId39" Type="http://schemas.openxmlformats.org/officeDocument/2006/relationships/hyperlink" Target="Photos\Francoise%20Pele.jpg" TargetMode="External"/><Relationship Id="rId21" Type="http://schemas.openxmlformats.org/officeDocument/2006/relationships/hyperlink" Target="mailto:antoine.laffitte17@gmail,com" TargetMode="External"/><Relationship Id="rId34" Type="http://schemas.openxmlformats.org/officeDocument/2006/relationships/hyperlink" Target="mailto:charlottecadilhon@hotmail.fr" TargetMode="External"/><Relationship Id="rId42" Type="http://schemas.openxmlformats.org/officeDocument/2006/relationships/hyperlink" Target="Photos\Michel%20Pele.jpg" TargetMode="External"/><Relationship Id="rId47" Type="http://schemas.openxmlformats.org/officeDocument/2006/relationships/hyperlink" Target="Photos\absente.jpg" TargetMode="External"/><Relationship Id="rId50" Type="http://schemas.openxmlformats.org/officeDocument/2006/relationships/printerSettings" Target="../printerSettings/printerSettings3.bin"/><Relationship Id="rId7" Type="http://schemas.openxmlformats.org/officeDocument/2006/relationships/hyperlink" Target="file:///C:\Users\Fran&#231;ois\AppData\Roaming\Microsoft\Excel\Photos\Henny%20Heidema.jpg" TargetMode="External"/><Relationship Id="rId2" Type="http://schemas.openxmlformats.org/officeDocument/2006/relationships/hyperlink" Target="Photos\ARNAU%20Monique.jpg" TargetMode="External"/><Relationship Id="rId16" Type="http://schemas.openxmlformats.org/officeDocument/2006/relationships/hyperlink" Target="file:///C:\Users\Fran&#231;ois\AppData\Roaming\Microsoft\Excel\Photos\Dorina%20DESCAMPS.jpg" TargetMode="External"/><Relationship Id="rId29" Type="http://schemas.openxmlformats.org/officeDocument/2006/relationships/hyperlink" Target="Photos\Jean%20Jacques%20Leclerc.JPG" TargetMode="External"/><Relationship Id="rId11" Type="http://schemas.openxmlformats.org/officeDocument/2006/relationships/hyperlink" Target="file:///C:\Users\Fran&#231;ois\AppData\Roaming\Microsoft\Excel\Photos\Marie%20France%20keiffer.jpeg" TargetMode="External"/><Relationship Id="rId24" Type="http://schemas.openxmlformats.org/officeDocument/2006/relationships/hyperlink" Target="Photos\Estelle%20Angerard.jpeg" TargetMode="External"/><Relationship Id="rId32" Type="http://schemas.openxmlformats.org/officeDocument/2006/relationships/hyperlink" Target="mailto:mlocorse@live,fr" TargetMode="External"/><Relationship Id="rId37" Type="http://schemas.openxmlformats.org/officeDocument/2006/relationships/hyperlink" Target="Photos\Oihana%20LARRE.jpg" TargetMode="External"/><Relationship Id="rId40" Type="http://schemas.openxmlformats.org/officeDocument/2006/relationships/hyperlink" Target="Photos\Jean-Luc%20BARTHE.jpg" TargetMode="External"/><Relationship Id="rId45" Type="http://schemas.openxmlformats.org/officeDocument/2006/relationships/hyperlink" Target="mailto:sabine.vernet69@gmail.com" TargetMode="External"/><Relationship Id="rId5" Type="http://schemas.openxmlformats.org/officeDocument/2006/relationships/hyperlink" Target="mailto:rose24520@yahoo.fr" TargetMode="External"/><Relationship Id="rId15" Type="http://schemas.openxmlformats.org/officeDocument/2006/relationships/hyperlink" Target="file:///C:\Users\Fran&#231;ois\AppData\Roaming\Microsoft\Excel\Photos\Sylviane%20Camarans.jpg" TargetMode="External"/><Relationship Id="rId23" Type="http://schemas.openxmlformats.org/officeDocument/2006/relationships/hyperlink" Target="file:///C:\Users\Fran&#231;ois\AppData\Roaming\Microsoft\Excel\Photos\Christian%20PETIT.jpg" TargetMode="External"/><Relationship Id="rId28" Type="http://schemas.openxmlformats.org/officeDocument/2006/relationships/hyperlink" Target="file:///C:\Users\Fran&#231;ois\AppData\Roaming\Microsoft\Excel\Photos\Rachel%20Pilato.jpg" TargetMode="External"/><Relationship Id="rId36" Type="http://schemas.openxmlformats.org/officeDocument/2006/relationships/hyperlink" Target="Photos\Katy%20Chabaud.jpg" TargetMode="External"/><Relationship Id="rId49" Type="http://schemas.openxmlformats.org/officeDocument/2006/relationships/hyperlink" Target="file:///C:\Users\Fran&#231;ois\AppData\Roaming\Microsoft\Excel\Photos\Marie%20Jeanne%20DANIES.jpg" TargetMode="External"/><Relationship Id="rId10" Type="http://schemas.openxmlformats.org/officeDocument/2006/relationships/hyperlink" Target="file:///C:\Users\Fran&#231;ois\AppData\Roaming\Microsoft\Excel\Photos\Dominique%20Laforgue.jpg" TargetMode="External"/><Relationship Id="rId19" Type="http://schemas.openxmlformats.org/officeDocument/2006/relationships/hyperlink" Target="mailto:francoishallauer@hotmail.com" TargetMode="External"/><Relationship Id="rId31" Type="http://schemas.openxmlformats.org/officeDocument/2006/relationships/hyperlink" Target="Photos\Marie-Laurence%20DERBIER.jpg" TargetMode="External"/><Relationship Id="rId44" Type="http://schemas.openxmlformats.org/officeDocument/2006/relationships/hyperlink" Target="Photos\absente.jpg" TargetMode="External"/><Relationship Id="rId4" Type="http://schemas.openxmlformats.org/officeDocument/2006/relationships/hyperlink" Target="mailto:thithathou@gmail,com" TargetMode="External"/><Relationship Id="rId9" Type="http://schemas.openxmlformats.org/officeDocument/2006/relationships/hyperlink" Target="file:///C:\Users\Fran&#231;ois\AppData\Roaming\Microsoft\Excel\Photos\Michel%20TEYSSANDIER.jpg" TargetMode="External"/><Relationship Id="rId14" Type="http://schemas.openxmlformats.org/officeDocument/2006/relationships/hyperlink" Target="file:///C:\Users\Fran&#231;ois\AppData\Roaming\Microsoft\Excel\Photos\joelle%20thomas.jpg" TargetMode="External"/><Relationship Id="rId22" Type="http://schemas.openxmlformats.org/officeDocument/2006/relationships/hyperlink" Target="Photos\Antoine%20LAFFITTE.jpg" TargetMode="External"/><Relationship Id="rId27" Type="http://schemas.openxmlformats.org/officeDocument/2006/relationships/hyperlink" Target="mailto:pascalbonnetduparadou@live,fr" TargetMode="External"/><Relationship Id="rId30" Type="http://schemas.openxmlformats.org/officeDocument/2006/relationships/hyperlink" Target="mailto:dewapa@hotmail,fr" TargetMode="External"/><Relationship Id="rId35" Type="http://schemas.openxmlformats.org/officeDocument/2006/relationships/hyperlink" Target="file:///C:\Users\Fran&#231;ois\AppData\Roaming\Microsoft\Excel\Photos\France%20GYSBERS.jpg" TargetMode="External"/><Relationship Id="rId43" Type="http://schemas.openxmlformats.org/officeDocument/2006/relationships/hyperlink" Target="mailto:damiendelaplace@gmail,com" TargetMode="External"/><Relationship Id="rId48" Type="http://schemas.openxmlformats.org/officeDocument/2006/relationships/hyperlink" Target="Photos\absente.jpg" TargetMode="External"/><Relationship Id="rId8" Type="http://schemas.openxmlformats.org/officeDocument/2006/relationships/hyperlink" Target="file:///C:\Users\Fran&#231;ois\AppData\Roaming\Microsoft\Excel\Photos\Wietse%20Heidema.jpg" TargetMode="External"/><Relationship Id="rId3" Type="http://schemas.openxmlformats.org/officeDocument/2006/relationships/hyperlink" Target="file:///C:\Users\Fran&#231;ois\AppData\Roaming\Microsoft\Excel\Photos\Arnaud%20Philippe.jpg" TargetMode="External"/><Relationship Id="rId12" Type="http://schemas.openxmlformats.org/officeDocument/2006/relationships/hyperlink" Target="mailto:coucoujoyeux@hotmail.fr" TargetMode="External"/><Relationship Id="rId17" Type="http://schemas.openxmlformats.org/officeDocument/2006/relationships/hyperlink" Target="file:///C:\Users\Fran&#231;ois\AppData\Roaming\Microsoft\Excel\Photos\Bernard%20BAUDRY.jpg" TargetMode="External"/><Relationship Id="rId25" Type="http://schemas.openxmlformats.org/officeDocument/2006/relationships/hyperlink" Target="mailto:santariniestelle@hotmail,com" TargetMode="External"/><Relationship Id="rId33" Type="http://schemas.openxmlformats.org/officeDocument/2006/relationships/hyperlink" Target="Photos\Christian%20DEBOISSET.jpg" TargetMode="External"/><Relationship Id="rId38" Type="http://schemas.openxmlformats.org/officeDocument/2006/relationships/hyperlink" Target="mailto:civil_l@laposte.net" TargetMode="External"/><Relationship Id="rId46" Type="http://schemas.openxmlformats.org/officeDocument/2006/relationships/hyperlink" Target="Photos\Anita%20Pujo.jpg" TargetMode="External"/><Relationship Id="rId20" Type="http://schemas.openxmlformats.org/officeDocument/2006/relationships/hyperlink" Target="file:///C:\Users\Fran&#231;ois\AppData\Roaming\Microsoft\Excel\Photos\FH.jpg" TargetMode="External"/><Relationship Id="rId41" Type="http://schemas.openxmlformats.org/officeDocument/2006/relationships/hyperlink" Target="mailto:jean_luc.barthe0484@orange.fr" TargetMode="External"/><Relationship Id="rId1" Type="http://schemas.openxmlformats.org/officeDocument/2006/relationships/hyperlink" Target="mailto:etchera2@gmail,com" TargetMode="External"/><Relationship Id="rId6" Type="http://schemas.openxmlformats.org/officeDocument/2006/relationships/hyperlink" Target="Photos\Rosette%20DELIE.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L57"/>
  <sheetViews>
    <sheetView tabSelected="1" view="pageBreakPreview" topLeftCell="A8" zoomScale="75" zoomScaleNormal="60" zoomScaleSheetLayoutView="75" workbookViewId="0">
      <selection activeCell="B12" sqref="B12"/>
    </sheetView>
  </sheetViews>
  <sheetFormatPr baseColWidth="10" defaultColWidth="10.28515625" defaultRowHeight="33.75" x14ac:dyDescent="0.25"/>
  <cols>
    <col min="1" max="1" width="32.140625" style="14" bestFit="1" customWidth="1"/>
    <col min="2" max="2" width="38.42578125" style="14" bestFit="1" customWidth="1"/>
    <col min="3" max="3" width="29.5703125" style="14" bestFit="1" customWidth="1"/>
    <col min="4" max="4" width="72.140625" style="14" bestFit="1" customWidth="1"/>
    <col min="5" max="5" width="71.85546875" style="14" customWidth="1"/>
    <col min="6" max="6" width="33.5703125" style="20" bestFit="1" customWidth="1"/>
    <col min="7" max="7" width="34.7109375" style="20" bestFit="1" customWidth="1"/>
    <col min="8" max="8" width="56" style="13" customWidth="1"/>
    <col min="9" max="16384" width="10.28515625" style="13"/>
  </cols>
  <sheetData>
    <row r="1" spans="1:12" s="15" customFormat="1" x14ac:dyDescent="0.25">
      <c r="A1" s="21" t="s">
        <v>6</v>
      </c>
      <c r="B1" s="21" t="s">
        <v>171</v>
      </c>
      <c r="C1" s="21" t="s">
        <v>172</v>
      </c>
      <c r="D1" s="11" t="s">
        <v>7</v>
      </c>
      <c r="E1" s="21" t="s">
        <v>8</v>
      </c>
      <c r="F1" s="18" t="s">
        <v>0</v>
      </c>
      <c r="G1" s="18" t="s">
        <v>9</v>
      </c>
      <c r="H1" s="15" t="s">
        <v>96</v>
      </c>
      <c r="J1" s="10"/>
      <c r="K1" s="10"/>
      <c r="L1" s="10"/>
    </row>
    <row r="2" spans="1:12" s="9" customFormat="1" hidden="1" x14ac:dyDescent="0.25">
      <c r="A2" s="8"/>
      <c r="B2" s="8"/>
      <c r="C2" s="16"/>
      <c r="D2" s="11"/>
      <c r="E2" s="11"/>
      <c r="F2" s="18"/>
      <c r="G2" s="18"/>
      <c r="J2" s="10"/>
      <c r="K2" s="10"/>
      <c r="L2" s="10"/>
    </row>
    <row r="3" spans="1:12" s="9" customFormat="1" hidden="1" x14ac:dyDescent="0.25">
      <c r="A3" s="8"/>
      <c r="B3" s="8"/>
      <c r="C3" s="16"/>
      <c r="D3" s="11"/>
      <c r="E3" s="11"/>
      <c r="F3" s="18"/>
      <c r="G3" s="18"/>
      <c r="J3" s="10"/>
      <c r="K3" s="10"/>
      <c r="L3" s="10"/>
    </row>
    <row r="4" spans="1:12" s="9" customFormat="1" hidden="1" x14ac:dyDescent="0.25">
      <c r="A4" s="8"/>
      <c r="B4" s="8"/>
      <c r="C4" s="16"/>
      <c r="D4" s="11"/>
      <c r="E4" s="11"/>
      <c r="F4" s="18"/>
      <c r="G4" s="18"/>
      <c r="J4" s="10"/>
      <c r="K4" s="10"/>
      <c r="L4" s="10"/>
    </row>
    <row r="5" spans="1:12" s="9" customFormat="1" hidden="1" x14ac:dyDescent="0.25">
      <c r="A5" s="8"/>
      <c r="B5" s="8"/>
      <c r="C5" s="16"/>
      <c r="D5" s="11"/>
      <c r="E5" s="11"/>
      <c r="F5" s="18"/>
      <c r="G5" s="18"/>
      <c r="J5" s="10"/>
      <c r="K5" s="10"/>
      <c r="L5" s="10"/>
    </row>
    <row r="6" spans="1:12" ht="67.5" x14ac:dyDescent="0.25">
      <c r="A6" s="11" t="s">
        <v>101</v>
      </c>
      <c r="B6" s="11" t="s">
        <v>107</v>
      </c>
      <c r="C6" s="11" t="s">
        <v>108</v>
      </c>
      <c r="D6" s="11" t="s">
        <v>90</v>
      </c>
      <c r="E6" s="11" t="s">
        <v>93</v>
      </c>
      <c r="F6" s="19"/>
      <c r="G6" s="19" t="s">
        <v>94</v>
      </c>
      <c r="H6" s="12" t="s">
        <v>185</v>
      </c>
    </row>
    <row r="7" spans="1:12" hidden="1" x14ac:dyDescent="0.25">
      <c r="A7" s="11"/>
      <c r="B7" s="11"/>
      <c r="C7" s="17"/>
      <c r="D7" s="11"/>
      <c r="E7" s="11"/>
      <c r="F7" s="19"/>
      <c r="G7" s="19"/>
      <c r="H7" s="12"/>
    </row>
    <row r="8" spans="1:12" ht="67.5" x14ac:dyDescent="0.25">
      <c r="A8" s="11" t="s">
        <v>98</v>
      </c>
      <c r="B8" s="22" t="s">
        <v>405</v>
      </c>
      <c r="C8" s="11" t="s">
        <v>406</v>
      </c>
      <c r="D8" s="11" t="s">
        <v>407</v>
      </c>
      <c r="E8" s="11" t="s">
        <v>408</v>
      </c>
      <c r="F8" s="19"/>
      <c r="G8" s="19" t="s">
        <v>409</v>
      </c>
      <c r="H8" s="12" t="s">
        <v>410</v>
      </c>
    </row>
    <row r="9" spans="1:12" ht="67.5" x14ac:dyDescent="0.25">
      <c r="A9" s="11" t="s">
        <v>98</v>
      </c>
      <c r="B9" s="22" t="s">
        <v>362</v>
      </c>
      <c r="C9" s="11" t="s">
        <v>363</v>
      </c>
      <c r="D9" s="11" t="s">
        <v>369</v>
      </c>
      <c r="E9" s="11" t="s">
        <v>400</v>
      </c>
      <c r="F9" s="19"/>
      <c r="G9" s="19">
        <v>674234026</v>
      </c>
      <c r="H9" s="12" t="s">
        <v>380</v>
      </c>
    </row>
    <row r="10" spans="1:12" x14ac:dyDescent="0.25">
      <c r="A10" s="11" t="s">
        <v>98</v>
      </c>
      <c r="B10" s="22" t="s">
        <v>268</v>
      </c>
      <c r="C10" s="11" t="s">
        <v>283</v>
      </c>
      <c r="D10" s="11" t="s">
        <v>375</v>
      </c>
      <c r="E10" s="11" t="s">
        <v>269</v>
      </c>
      <c r="F10" s="19">
        <v>553804849</v>
      </c>
      <c r="G10" s="19"/>
      <c r="H10" s="12" t="s">
        <v>275</v>
      </c>
    </row>
    <row r="11" spans="1:12" x14ac:dyDescent="0.25">
      <c r="A11" s="11" t="s">
        <v>98</v>
      </c>
      <c r="B11" s="22" t="s">
        <v>344</v>
      </c>
      <c r="C11" s="11" t="s">
        <v>345</v>
      </c>
      <c r="D11" s="11" t="s">
        <v>346</v>
      </c>
      <c r="E11" s="11" t="s">
        <v>350</v>
      </c>
      <c r="F11" s="19"/>
      <c r="G11" s="19" t="s">
        <v>347</v>
      </c>
      <c r="H11" s="12" t="s">
        <v>382</v>
      </c>
    </row>
    <row r="12" spans="1:12" ht="67.5" x14ac:dyDescent="0.25">
      <c r="A12" s="11" t="s">
        <v>98</v>
      </c>
      <c r="B12" s="22" t="s">
        <v>157</v>
      </c>
      <c r="C12" s="11" t="s">
        <v>154</v>
      </c>
      <c r="D12" s="11" t="s">
        <v>62</v>
      </c>
      <c r="E12" s="11" t="s">
        <v>63</v>
      </c>
      <c r="F12" s="19" t="s">
        <v>64</v>
      </c>
      <c r="G12" s="19"/>
      <c r="H12" s="12" t="s">
        <v>207</v>
      </c>
    </row>
    <row r="13" spans="1:12" ht="67.5" x14ac:dyDescent="0.25">
      <c r="A13" s="11" t="s">
        <v>98</v>
      </c>
      <c r="B13" s="22" t="s">
        <v>226</v>
      </c>
      <c r="C13" s="11" t="s">
        <v>225</v>
      </c>
      <c r="D13" s="11" t="s">
        <v>262</v>
      </c>
      <c r="E13" s="11" t="s">
        <v>227</v>
      </c>
      <c r="F13" s="19"/>
      <c r="G13" s="19">
        <v>675315640</v>
      </c>
      <c r="H13" s="12" t="s">
        <v>228</v>
      </c>
    </row>
    <row r="14" spans="1:12" x14ac:dyDescent="0.25">
      <c r="A14" s="11" t="s">
        <v>98</v>
      </c>
      <c r="B14" s="22" t="s">
        <v>145</v>
      </c>
      <c r="C14" s="11" t="s">
        <v>146</v>
      </c>
      <c r="D14" s="11" t="s">
        <v>392</v>
      </c>
      <c r="E14" s="11" t="s">
        <v>48</v>
      </c>
      <c r="F14" s="20" t="s">
        <v>49</v>
      </c>
      <c r="G14" s="19" t="s">
        <v>213</v>
      </c>
      <c r="H14" s="12" t="s">
        <v>176</v>
      </c>
    </row>
    <row r="15" spans="1:12" ht="67.5" x14ac:dyDescent="0.25">
      <c r="A15" s="11" t="s">
        <v>98</v>
      </c>
      <c r="B15" s="22" t="s">
        <v>158</v>
      </c>
      <c r="C15" s="11" t="s">
        <v>159</v>
      </c>
      <c r="D15" s="11" t="s">
        <v>65</v>
      </c>
      <c r="E15" s="11" t="s">
        <v>40</v>
      </c>
      <c r="F15" s="19"/>
      <c r="G15" s="19" t="s">
        <v>66</v>
      </c>
      <c r="H15" s="12" t="s">
        <v>197</v>
      </c>
    </row>
    <row r="16" spans="1:12" ht="67.5" x14ac:dyDescent="0.25">
      <c r="A16" s="11" t="s">
        <v>98</v>
      </c>
      <c r="B16" s="22" t="s">
        <v>151</v>
      </c>
      <c r="C16" s="11" t="s">
        <v>152</v>
      </c>
      <c r="D16" s="11" t="s">
        <v>55</v>
      </c>
      <c r="E16" s="11" t="s">
        <v>319</v>
      </c>
      <c r="F16" s="19" t="s">
        <v>56</v>
      </c>
      <c r="G16" s="19" t="s">
        <v>57</v>
      </c>
      <c r="H16" s="12" t="s">
        <v>179</v>
      </c>
    </row>
    <row r="17" spans="1:8" ht="67.5" x14ac:dyDescent="0.25">
      <c r="A17" s="11" t="s">
        <v>98</v>
      </c>
      <c r="B17" s="22" t="s">
        <v>153</v>
      </c>
      <c r="C17" s="11" t="s">
        <v>154</v>
      </c>
      <c r="D17" s="11" t="s">
        <v>58</v>
      </c>
      <c r="E17" s="11" t="s">
        <v>59</v>
      </c>
      <c r="F17" s="19" t="s">
        <v>60</v>
      </c>
      <c r="G17" s="19" t="s">
        <v>61</v>
      </c>
      <c r="H17" s="12" t="s">
        <v>183</v>
      </c>
    </row>
    <row r="18" spans="1:8" ht="67.5" x14ac:dyDescent="0.25">
      <c r="A18" s="11" t="s">
        <v>98</v>
      </c>
      <c r="B18" s="22" t="s">
        <v>393</v>
      </c>
      <c r="C18" s="11" t="s">
        <v>144</v>
      </c>
      <c r="D18" s="11" t="s">
        <v>394</v>
      </c>
      <c r="E18" s="11" t="s">
        <v>403</v>
      </c>
      <c r="F18" s="19"/>
      <c r="G18" s="19">
        <v>675846907</v>
      </c>
      <c r="H18" s="12" t="s">
        <v>383</v>
      </c>
    </row>
    <row r="19" spans="1:8" x14ac:dyDescent="0.25">
      <c r="A19" s="11"/>
      <c r="B19" s="22"/>
      <c r="C19" s="11"/>
      <c r="D19" s="11"/>
      <c r="E19" s="11"/>
      <c r="G19" s="19"/>
      <c r="H19" s="12"/>
    </row>
    <row r="20" spans="1:8" ht="17.25" hidden="1" customHeight="1" x14ac:dyDescent="0.25">
      <c r="A20" s="11"/>
      <c r="B20" s="11"/>
      <c r="C20" s="17"/>
      <c r="D20" s="11"/>
      <c r="E20" s="11"/>
      <c r="G20" s="19"/>
      <c r="H20" s="12"/>
    </row>
    <row r="21" spans="1:8" hidden="1" x14ac:dyDescent="0.25">
      <c r="A21" s="11"/>
      <c r="B21" s="11"/>
      <c r="C21" s="17"/>
      <c r="D21" s="11"/>
      <c r="E21" s="11"/>
      <c r="G21" s="19"/>
      <c r="H21" s="12"/>
    </row>
    <row r="22" spans="1:8" ht="67.5" x14ac:dyDescent="0.25">
      <c r="A22" s="11" t="s">
        <v>97</v>
      </c>
      <c r="B22" s="22" t="s">
        <v>109</v>
      </c>
      <c r="C22" s="11" t="s">
        <v>110</v>
      </c>
      <c r="D22" s="11" t="s">
        <v>28</v>
      </c>
      <c r="E22" s="11" t="s">
        <v>29</v>
      </c>
      <c r="F22" s="20" t="s">
        <v>30</v>
      </c>
      <c r="G22" s="19" t="s">
        <v>267</v>
      </c>
      <c r="H22" s="12" t="s">
        <v>174</v>
      </c>
    </row>
    <row r="23" spans="1:8" ht="67.5" x14ac:dyDescent="0.25">
      <c r="A23" s="11" t="s">
        <v>97</v>
      </c>
      <c r="B23" s="22" t="s">
        <v>331</v>
      </c>
      <c r="C23" s="11" t="s">
        <v>332</v>
      </c>
      <c r="D23" s="11" t="s">
        <v>333</v>
      </c>
      <c r="E23" s="11" t="s">
        <v>334</v>
      </c>
      <c r="F23" s="19"/>
      <c r="G23" s="19" t="s">
        <v>357</v>
      </c>
      <c r="H23" s="12" t="s">
        <v>384</v>
      </c>
    </row>
    <row r="24" spans="1:8" ht="67.5" x14ac:dyDescent="0.25">
      <c r="A24" s="11" t="s">
        <v>97</v>
      </c>
      <c r="B24" s="22" t="s">
        <v>112</v>
      </c>
      <c r="C24" s="11" t="s">
        <v>113</v>
      </c>
      <c r="D24" s="11" t="s">
        <v>31</v>
      </c>
      <c r="E24" s="11" t="s">
        <v>32</v>
      </c>
      <c r="F24" s="19" t="s">
        <v>33</v>
      </c>
      <c r="G24" s="19" t="s">
        <v>34</v>
      </c>
      <c r="H24" s="12" t="s">
        <v>177</v>
      </c>
    </row>
    <row r="25" spans="1:8" ht="67.5" x14ac:dyDescent="0.25">
      <c r="A25" s="11" t="s">
        <v>97</v>
      </c>
      <c r="B25" s="22" t="s">
        <v>116</v>
      </c>
      <c r="C25" s="11" t="s">
        <v>117</v>
      </c>
      <c r="D25" s="11" t="s">
        <v>11</v>
      </c>
      <c r="E25" s="11" t="s">
        <v>12</v>
      </c>
      <c r="F25" s="19" t="s">
        <v>13</v>
      </c>
      <c r="G25" s="19" t="s">
        <v>14</v>
      </c>
      <c r="H25" s="12" t="s">
        <v>186</v>
      </c>
    </row>
    <row r="26" spans="1:8" ht="67.5" x14ac:dyDescent="0.25">
      <c r="A26" s="11" t="s">
        <v>97</v>
      </c>
      <c r="B26" s="22" t="s">
        <v>118</v>
      </c>
      <c r="C26" s="11" t="s">
        <v>119</v>
      </c>
      <c r="D26" s="11" t="s">
        <v>299</v>
      </c>
      <c r="E26" s="11" t="s">
        <v>24</v>
      </c>
      <c r="F26" s="19" t="s">
        <v>25</v>
      </c>
      <c r="G26" s="19" t="s">
        <v>26</v>
      </c>
      <c r="H26" s="12" t="s">
        <v>190</v>
      </c>
    </row>
    <row r="27" spans="1:8" x14ac:dyDescent="0.25">
      <c r="A27" s="11" t="s">
        <v>97</v>
      </c>
      <c r="B27" s="22" t="s">
        <v>344</v>
      </c>
      <c r="C27" s="11" t="s">
        <v>348</v>
      </c>
      <c r="D27" s="11" t="s">
        <v>349</v>
      </c>
      <c r="E27" s="11" t="s">
        <v>350</v>
      </c>
      <c r="F27" s="19"/>
      <c r="G27" s="19" t="s">
        <v>351</v>
      </c>
      <c r="H27" s="12" t="s">
        <v>385</v>
      </c>
    </row>
    <row r="28" spans="1:8" ht="75" customHeight="1" x14ac:dyDescent="0.25">
      <c r="A28" s="11" t="s">
        <v>97</v>
      </c>
      <c r="B28" s="22" t="s">
        <v>120</v>
      </c>
      <c r="C28" s="11" t="s">
        <v>121</v>
      </c>
      <c r="D28" s="11" t="s">
        <v>205</v>
      </c>
      <c r="E28" s="11" t="s">
        <v>258</v>
      </c>
      <c r="F28" s="19" t="s">
        <v>277</v>
      </c>
      <c r="G28" s="19" t="s">
        <v>27</v>
      </c>
      <c r="H28" s="12" t="s">
        <v>231</v>
      </c>
    </row>
    <row r="29" spans="1:8" ht="75" customHeight="1" x14ac:dyDescent="0.25">
      <c r="A29" s="11" t="s">
        <v>97</v>
      </c>
      <c r="B29" s="22" t="s">
        <v>419</v>
      </c>
      <c r="C29" s="11" t="s">
        <v>420</v>
      </c>
      <c r="D29" s="11" t="s">
        <v>421</v>
      </c>
      <c r="E29" s="11" t="s">
        <v>439</v>
      </c>
      <c r="G29" s="19">
        <v>677998381</v>
      </c>
      <c r="H29" s="12" t="s">
        <v>437</v>
      </c>
    </row>
    <row r="30" spans="1:8" ht="67.5" x14ac:dyDescent="0.25">
      <c r="A30" s="11" t="s">
        <v>97</v>
      </c>
      <c r="B30" s="22" t="s">
        <v>358</v>
      </c>
      <c r="C30" s="11" t="s">
        <v>364</v>
      </c>
      <c r="D30" s="11" t="s">
        <v>379</v>
      </c>
      <c r="E30" s="11" t="s">
        <v>404</v>
      </c>
      <c r="G30" s="19">
        <v>638632793</v>
      </c>
      <c r="H30" s="12" t="s">
        <v>387</v>
      </c>
    </row>
    <row r="31" spans="1:8" ht="67.5" x14ac:dyDescent="0.25">
      <c r="A31" s="11" t="s">
        <v>97</v>
      </c>
      <c r="B31" s="22" t="s">
        <v>339</v>
      </c>
      <c r="C31" s="11" t="s">
        <v>340</v>
      </c>
      <c r="D31" s="11" t="s">
        <v>343</v>
      </c>
      <c r="E31" s="11" t="s">
        <v>341</v>
      </c>
      <c r="F31" s="19"/>
      <c r="G31" s="19" t="s">
        <v>342</v>
      </c>
      <c r="H31" s="12" t="s">
        <v>386</v>
      </c>
    </row>
    <row r="32" spans="1:8" ht="67.5" x14ac:dyDescent="0.25">
      <c r="A32" s="11" t="s">
        <v>97</v>
      </c>
      <c r="B32" s="22" t="s">
        <v>126</v>
      </c>
      <c r="C32" s="11" t="s">
        <v>127</v>
      </c>
      <c r="D32" s="11" t="s">
        <v>39</v>
      </c>
      <c r="E32" s="11" t="s">
        <v>40</v>
      </c>
      <c r="F32" s="19"/>
      <c r="G32" s="19" t="s">
        <v>41</v>
      </c>
      <c r="H32" s="12" t="s">
        <v>189</v>
      </c>
    </row>
    <row r="33" spans="1:8" ht="67.5" x14ac:dyDescent="0.25">
      <c r="A33" s="11" t="s">
        <v>97</v>
      </c>
      <c r="B33" s="22" t="s">
        <v>365</v>
      </c>
      <c r="C33" s="11" t="s">
        <v>366</v>
      </c>
      <c r="D33" s="11" t="s">
        <v>370</v>
      </c>
      <c r="E33" s="11" t="s">
        <v>401</v>
      </c>
      <c r="F33" s="19"/>
      <c r="G33" s="19">
        <v>764346717</v>
      </c>
      <c r="H33" s="12" t="s">
        <v>399</v>
      </c>
    </row>
    <row r="34" spans="1:8" ht="67.5" x14ac:dyDescent="0.25">
      <c r="A34" s="11" t="s">
        <v>97</v>
      </c>
      <c r="B34" s="22" t="s">
        <v>130</v>
      </c>
      <c r="C34" s="11" t="s">
        <v>131</v>
      </c>
      <c r="D34" s="11" t="s">
        <v>36</v>
      </c>
      <c r="E34" s="11" t="s">
        <v>37</v>
      </c>
      <c r="F34" s="19" t="s">
        <v>38</v>
      </c>
      <c r="G34" s="19">
        <v>622640676</v>
      </c>
      <c r="H34" s="12" t="s">
        <v>202</v>
      </c>
    </row>
    <row r="35" spans="1:8" x14ac:dyDescent="0.25">
      <c r="A35" s="11" t="s">
        <v>97</v>
      </c>
      <c r="B35" s="22" t="s">
        <v>132</v>
      </c>
      <c r="C35" s="11" t="s">
        <v>133</v>
      </c>
      <c r="D35" s="11" t="s">
        <v>19</v>
      </c>
      <c r="E35" s="11" t="s">
        <v>20</v>
      </c>
      <c r="F35" s="19" t="s">
        <v>21</v>
      </c>
      <c r="G35" s="19">
        <v>630654085</v>
      </c>
      <c r="H35" s="12" t="s">
        <v>184</v>
      </c>
    </row>
    <row r="36" spans="1:8" x14ac:dyDescent="0.25">
      <c r="A36" s="11" t="s">
        <v>97</v>
      </c>
      <c r="B36" s="22" t="s">
        <v>134</v>
      </c>
      <c r="C36" s="11" t="s">
        <v>133</v>
      </c>
      <c r="D36" s="11" t="s">
        <v>441</v>
      </c>
      <c r="E36" s="11" t="s">
        <v>304</v>
      </c>
      <c r="F36" s="19"/>
      <c r="G36" s="19" t="s">
        <v>35</v>
      </c>
      <c r="H36" s="12" t="s">
        <v>180</v>
      </c>
    </row>
    <row r="37" spans="1:8" ht="67.5" x14ac:dyDescent="0.25">
      <c r="A37" s="11" t="s">
        <v>97</v>
      </c>
      <c r="B37" s="22" t="s">
        <v>137</v>
      </c>
      <c r="C37" s="11" t="s">
        <v>138</v>
      </c>
      <c r="D37" s="11" t="s">
        <v>266</v>
      </c>
      <c r="E37" s="11" t="s">
        <v>305</v>
      </c>
      <c r="F37" s="19"/>
      <c r="G37" s="19" t="s">
        <v>23</v>
      </c>
      <c r="H37" s="12" t="s">
        <v>204</v>
      </c>
    </row>
    <row r="38" spans="1:8" hidden="1" x14ac:dyDescent="0.25">
      <c r="A38" s="11"/>
      <c r="B38" s="11"/>
      <c r="C38" s="11"/>
      <c r="D38" s="11"/>
      <c r="E38" s="11"/>
      <c r="F38" s="19"/>
      <c r="G38" s="19"/>
      <c r="H38" s="12"/>
    </row>
    <row r="39" spans="1:8" hidden="1" x14ac:dyDescent="0.25">
      <c r="H39" s="12"/>
    </row>
    <row r="40" spans="1:8" hidden="1" x14ac:dyDescent="0.25"/>
    <row r="42" spans="1:8" hidden="1" x14ac:dyDescent="0.25"/>
    <row r="43" spans="1:8" ht="67.5" x14ac:dyDescent="0.25">
      <c r="A43" s="11" t="s">
        <v>99</v>
      </c>
      <c r="B43" s="22" t="s">
        <v>294</v>
      </c>
      <c r="C43" s="11" t="s">
        <v>295</v>
      </c>
      <c r="D43" s="11" t="s">
        <v>296</v>
      </c>
      <c r="E43" s="11" t="s">
        <v>298</v>
      </c>
      <c r="F43" s="19"/>
      <c r="G43" s="19">
        <v>788027554</v>
      </c>
      <c r="H43" s="12" t="s">
        <v>297</v>
      </c>
    </row>
    <row r="44" spans="1:8" x14ac:dyDescent="0.25">
      <c r="A44" s="11" t="s">
        <v>99</v>
      </c>
      <c r="B44" s="22" t="s">
        <v>268</v>
      </c>
      <c r="C44" s="11" t="s">
        <v>125</v>
      </c>
      <c r="D44" s="11" t="s">
        <v>375</v>
      </c>
      <c r="E44" s="11" t="s">
        <v>269</v>
      </c>
      <c r="F44" s="19">
        <v>553804849</v>
      </c>
      <c r="G44" s="19"/>
      <c r="H44" s="12" t="s">
        <v>274</v>
      </c>
    </row>
    <row r="45" spans="1:8" ht="67.5" x14ac:dyDescent="0.25">
      <c r="A45" s="11" t="s">
        <v>99</v>
      </c>
      <c r="B45" s="22" t="s">
        <v>165</v>
      </c>
      <c r="C45" s="11" t="s">
        <v>166</v>
      </c>
      <c r="D45" s="11" t="s">
        <v>67</v>
      </c>
      <c r="E45" s="11" t="s">
        <v>68</v>
      </c>
      <c r="F45" s="19"/>
      <c r="G45" s="19" t="s">
        <v>69</v>
      </c>
      <c r="H45" s="12" t="s">
        <v>193</v>
      </c>
    </row>
    <row r="46" spans="1:8" ht="67.5" x14ac:dyDescent="0.25">
      <c r="A46" s="11" t="s">
        <v>99</v>
      </c>
      <c r="B46" s="22" t="s">
        <v>285</v>
      </c>
      <c r="C46" s="11" t="s">
        <v>295</v>
      </c>
      <c r="D46" s="11" t="s">
        <v>434</v>
      </c>
      <c r="E46" s="11" t="s">
        <v>436</v>
      </c>
      <c r="F46" s="19"/>
      <c r="G46" s="19">
        <v>615259129</v>
      </c>
      <c r="H46" s="12" t="s">
        <v>433</v>
      </c>
    </row>
    <row r="47" spans="1:8" ht="67.5" x14ac:dyDescent="0.25">
      <c r="A47" s="11" t="s">
        <v>99</v>
      </c>
      <c r="B47" s="22" t="s">
        <v>314</v>
      </c>
      <c r="C47" s="11" t="s">
        <v>166</v>
      </c>
      <c r="D47" s="11" t="s">
        <v>317</v>
      </c>
      <c r="E47" s="11" t="s">
        <v>316</v>
      </c>
      <c r="F47" s="19"/>
      <c r="G47" s="19">
        <v>673756502</v>
      </c>
      <c r="H47" s="12" t="s">
        <v>322</v>
      </c>
    </row>
    <row r="48" spans="1:8" ht="67.5" x14ac:dyDescent="0.25">
      <c r="A48" s="11" t="s">
        <v>99</v>
      </c>
      <c r="B48" s="22" t="s">
        <v>360</v>
      </c>
      <c r="C48" s="11" t="s">
        <v>361</v>
      </c>
      <c r="D48" s="11" t="s">
        <v>372</v>
      </c>
      <c r="E48" s="11" t="s">
        <v>402</v>
      </c>
      <c r="F48" s="19"/>
      <c r="G48" s="19">
        <v>641315630</v>
      </c>
      <c r="H48" s="12" t="s">
        <v>390</v>
      </c>
    </row>
    <row r="49" spans="1:8" ht="67.5" x14ac:dyDescent="0.25">
      <c r="A49" s="11" t="s">
        <v>99</v>
      </c>
      <c r="B49" s="22" t="s">
        <v>218</v>
      </c>
      <c r="C49" s="11" t="s">
        <v>167</v>
      </c>
      <c r="D49" s="11" t="s">
        <v>220</v>
      </c>
      <c r="E49" s="11" t="s">
        <v>219</v>
      </c>
      <c r="F49" s="19"/>
      <c r="G49" s="19">
        <v>625445395</v>
      </c>
      <c r="H49" s="12" t="s">
        <v>230</v>
      </c>
    </row>
    <row r="50" spans="1:8" x14ac:dyDescent="0.25">
      <c r="A50" s="11"/>
      <c r="B50" s="22"/>
      <c r="C50" s="11"/>
      <c r="D50" s="11"/>
      <c r="E50" s="11"/>
      <c r="F50" s="19"/>
      <c r="G50" s="19"/>
      <c r="H50" s="12"/>
    </row>
    <row r="51" spans="1:8" x14ac:dyDescent="0.25">
      <c r="A51" s="11" t="s">
        <v>100</v>
      </c>
      <c r="B51" s="22" t="s">
        <v>270</v>
      </c>
      <c r="C51" s="11" t="s">
        <v>271</v>
      </c>
      <c r="D51" s="11" t="s">
        <v>378</v>
      </c>
      <c r="E51" s="11" t="s">
        <v>272</v>
      </c>
      <c r="F51" s="19"/>
      <c r="G51" s="19">
        <v>668864480</v>
      </c>
      <c r="H51" s="12" t="s">
        <v>273</v>
      </c>
    </row>
    <row r="52" spans="1:8" ht="67.5" x14ac:dyDescent="0.25">
      <c r="A52" s="11" t="s">
        <v>100</v>
      </c>
      <c r="B52" s="22" t="s">
        <v>111</v>
      </c>
      <c r="C52" s="11" t="s">
        <v>167</v>
      </c>
      <c r="D52" s="11" t="s">
        <v>238</v>
      </c>
      <c r="E52" s="11" t="s">
        <v>83</v>
      </c>
      <c r="F52" s="19" t="s">
        <v>84</v>
      </c>
      <c r="G52" s="19" t="s">
        <v>233</v>
      </c>
      <c r="H52" s="12" t="s">
        <v>188</v>
      </c>
    </row>
    <row r="53" spans="1:8" ht="67.5" x14ac:dyDescent="0.25">
      <c r="A53" s="11" t="s">
        <v>100</v>
      </c>
      <c r="B53" s="22" t="s">
        <v>112</v>
      </c>
      <c r="C53" s="11" t="s">
        <v>166</v>
      </c>
      <c r="D53" s="11" t="s">
        <v>77</v>
      </c>
      <c r="E53" s="11" t="s">
        <v>78</v>
      </c>
      <c r="F53" s="19" t="s">
        <v>33</v>
      </c>
      <c r="G53" s="19" t="s">
        <v>79</v>
      </c>
      <c r="H53" s="12" t="s">
        <v>246</v>
      </c>
    </row>
    <row r="54" spans="1:8" ht="67.5" x14ac:dyDescent="0.25">
      <c r="A54" s="11" t="s">
        <v>100</v>
      </c>
      <c r="B54" s="22" t="s">
        <v>358</v>
      </c>
      <c r="C54" s="11" t="s">
        <v>359</v>
      </c>
      <c r="D54" s="11" t="s">
        <v>379</v>
      </c>
      <c r="E54" s="11" t="s">
        <v>404</v>
      </c>
      <c r="F54" s="19"/>
      <c r="G54" s="19">
        <v>680534098</v>
      </c>
      <c r="H54" s="12" t="s">
        <v>391</v>
      </c>
    </row>
    <row r="55" spans="1:8" ht="67.5" x14ac:dyDescent="0.25">
      <c r="A55" s="11" t="s">
        <v>100</v>
      </c>
      <c r="B55" s="22" t="s">
        <v>242</v>
      </c>
      <c r="C55" s="11" t="s">
        <v>160</v>
      </c>
      <c r="D55" s="11" t="s">
        <v>264</v>
      </c>
      <c r="E55" s="11" t="s">
        <v>245</v>
      </c>
      <c r="F55" s="19">
        <v>553631201</v>
      </c>
      <c r="G55" s="19">
        <v>661813992</v>
      </c>
      <c r="H55" s="12" t="s">
        <v>244</v>
      </c>
    </row>
    <row r="56" spans="1:8" x14ac:dyDescent="0.25">
      <c r="A56" s="11" t="s">
        <v>100</v>
      </c>
      <c r="B56" s="22" t="s">
        <v>150</v>
      </c>
      <c r="C56" s="11" t="s">
        <v>167</v>
      </c>
      <c r="D56" s="11" t="s">
        <v>4</v>
      </c>
      <c r="E56" s="11" t="s">
        <v>54</v>
      </c>
      <c r="F56" s="19" t="s">
        <v>81</v>
      </c>
      <c r="G56" s="19" t="s">
        <v>82</v>
      </c>
      <c r="H56" s="12" t="s">
        <v>181</v>
      </c>
    </row>
    <row r="57" spans="1:8" ht="67.5" x14ac:dyDescent="0.25">
      <c r="A57" s="11" t="s">
        <v>100</v>
      </c>
      <c r="B57" s="22" t="s">
        <v>169</v>
      </c>
      <c r="C57" s="11" t="s">
        <v>160</v>
      </c>
      <c r="D57" s="11" t="s">
        <v>5</v>
      </c>
      <c r="E57" s="11" t="s">
        <v>106</v>
      </c>
      <c r="F57" s="19" t="s">
        <v>88</v>
      </c>
      <c r="G57" s="19" t="s">
        <v>89</v>
      </c>
      <c r="H57" s="12" t="s">
        <v>182</v>
      </c>
    </row>
  </sheetData>
  <sortState xmlns:xlrd2="http://schemas.microsoft.com/office/spreadsheetml/2017/richdata2" ref="A9:L58">
    <sortCondition ref="A9:A58"/>
    <sortCondition ref="B9:B58"/>
  </sortState>
  <hyperlinks>
    <hyperlink ref="H14" r:id="rId1" xr:uid="{00000000-0004-0000-0100-000004000000}"/>
    <hyperlink ref="H16" r:id="rId2" xr:uid="{00000000-0004-0000-0100-000009000000}"/>
    <hyperlink ref="H56" r:id="rId3" xr:uid="{00000000-0004-0000-0100-00000D000000}"/>
    <hyperlink ref="H57" r:id="rId4" xr:uid="{00000000-0004-0000-0100-00000F000000}"/>
    <hyperlink ref="H17" r:id="rId5" xr:uid="{00000000-0004-0000-0100-000010000000}"/>
    <hyperlink ref="H52" r:id="rId6" xr:uid="{00000000-0004-0000-0100-00001A000000}"/>
    <hyperlink ref="H45" r:id="rId7" xr:uid="{00000000-0004-0000-0100-00001F000000}"/>
    <hyperlink ref="H15" r:id="rId8" xr:uid="{00000000-0004-0000-0100-000026000000}"/>
    <hyperlink ref="H37" r:id="rId9" xr:uid="{00000000-0004-0000-0100-000031000000}"/>
    <hyperlink ref="D56" r:id="rId10" display="mahealain@orange.fr" xr:uid="{00000000-0004-0000-0100-00003A000000}"/>
    <hyperlink ref="D49" r:id="rId11" xr:uid="{00000000-0004-0000-0100-00003D000000}"/>
    <hyperlink ref="H13" r:id="rId12" xr:uid="{A37CDD0B-178D-42D5-9DD7-75CA85733A01}"/>
    <hyperlink ref="H49" r:id="rId13" xr:uid="{00D7017D-7A28-43F4-89B9-411A4E6F29BA}"/>
    <hyperlink ref="D37" r:id="rId14" xr:uid="{912C7C01-C026-4884-BCA4-969453BCACBB}"/>
    <hyperlink ref="D52" r:id="rId15" xr:uid="{44DF6601-25E3-478A-AE4A-9BD537D8719F}"/>
    <hyperlink ref="H55" r:id="rId16" xr:uid="{095C2C3B-579F-4F6A-9D6D-3B30B134FC91}"/>
    <hyperlink ref="H53" r:id="rId17" xr:uid="{4CF63FF7-32D2-47D1-A7B5-C0DCAB03EAB3}"/>
    <hyperlink ref="D44" r:id="rId18" display="domdoucet1@orange,fr" xr:uid="{8AAE2C5F-6D17-4A76-8ACC-A41E2A8CFDD8}"/>
    <hyperlink ref="H12" r:id="rId19" xr:uid="{00000000-0004-0000-0100-000033000000}"/>
    <hyperlink ref="H44" r:id="rId20" xr:uid="{A722AEBA-8572-425A-AF5B-D0D584F830B3}"/>
    <hyperlink ref="D51" r:id="rId21" display="cbarjonet@bbox,fr" xr:uid="{463D3B04-4A8C-4982-B740-7B01DE3FE1AA}"/>
    <hyperlink ref="H51" r:id="rId22" xr:uid="{D84AE8F3-1F93-43C3-B94F-038642D97BCE}"/>
    <hyperlink ref="H43" r:id="rId23" xr:uid="{10D02A17-9E27-42E3-B7ED-1AA90BCAEE5B}"/>
    <hyperlink ref="H28" r:id="rId24" xr:uid="{2964DD18-C019-44CA-978C-FF1B0C72372F}"/>
    <hyperlink ref="H6" r:id="rId25" xr:uid="{997A4D2A-9ED7-4729-A5E2-C38B5CF91BEE}"/>
    <hyperlink ref="D47" r:id="rId26" xr:uid="{FCCBFAAD-77A4-4C29-9261-A3BEA6727A18}"/>
    <hyperlink ref="H47" r:id="rId27" xr:uid="{6E35E921-DD4B-4143-98CA-E31352525E66}"/>
    <hyperlink ref="D31" r:id="rId28" xr:uid="{B1241628-D0F3-4320-8065-FBFADC9AE506}"/>
    <hyperlink ref="D54" r:id="rId29" display="guy.gauthier51@gmail,com" xr:uid="{9863F869-1976-4D4C-821D-1D8DAF7AEFFF}"/>
    <hyperlink ref="D9" r:id="rId30" xr:uid="{3F75EB22-78D7-4C51-A2FC-E140150CCF61}"/>
    <hyperlink ref="D30" r:id="rId31" display="guy.gauthier51@gmail,com" xr:uid="{AC19A945-0799-4F61-BE65-2DEED037F1F3}"/>
    <hyperlink ref="D33" r:id="rId32" xr:uid="{CAC581DA-7B85-48A1-8EC4-72C5928B44B6}"/>
    <hyperlink ref="D48" r:id="rId33" xr:uid="{54200CC4-933B-4BD5-B66D-85152664F11E}"/>
    <hyperlink ref="H9" r:id="rId34" xr:uid="{323B3482-737C-4517-BDFB-60572F8AA31C}"/>
    <hyperlink ref="H11" r:id="rId35" xr:uid="{7E1F9AB2-E49D-4B41-96EF-E2966C69B25F}"/>
    <hyperlink ref="H23" r:id="rId36" xr:uid="{D9C4D16E-48E3-424F-BE8A-B00E71C22637}"/>
    <hyperlink ref="H30" r:id="rId37" xr:uid="{36471883-1A34-47B5-B75A-84ABB222D764}"/>
    <hyperlink ref="H31" r:id="rId38" xr:uid="{13AD7D08-46A5-4268-A2B7-8197B773A066}"/>
    <hyperlink ref="H48" r:id="rId39" xr:uid="{EA8FBC13-A66B-41A3-9205-ABCF16B835EE}"/>
    <hyperlink ref="H54" r:id="rId40" xr:uid="{1C536834-42CC-4763-87D2-4463A3168509}"/>
    <hyperlink ref="D14" r:id="rId41" xr:uid="{6ADD81E7-978D-4E6F-AA29-56EEA2933634}"/>
    <hyperlink ref="H33" r:id="rId42" xr:uid="{54231773-C4EE-4043-84A5-6AC0DF189479}"/>
    <hyperlink ref="H8" r:id="rId43" xr:uid="{C5A8722F-F579-4978-90DA-943E0C107A87}"/>
    <hyperlink ref="D29" r:id="rId44" xr:uid="{FDDF0F9F-6026-4EFF-897E-CE89937D8E43}"/>
    <hyperlink ref="H46" r:id="rId45" xr:uid="{CE357CCD-FA78-4C9D-94D2-86AB9ED218F2}"/>
    <hyperlink ref="D46" r:id="rId46" xr:uid="{61CB1D40-8DAA-41FB-95EB-EDCE0820762E}"/>
    <hyperlink ref="H29" r:id="rId47" xr:uid="{009B6FFD-C51C-4BF8-B670-2D1E14724F30}"/>
    <hyperlink ref="D36" r:id="rId48" display="mailto:sylviecenb@hotmail.com" xr:uid="{79954B19-23F0-469A-B23E-6792EF3511E6}"/>
  </hyperlinks>
  <printOptions horizontalCentered="1" verticalCentered="1"/>
  <pageMargins left="0.25" right="0.25" top="0.75" bottom="0.75" header="0.3" footer="0.3"/>
  <pageSetup paperSize="9" scale="28" orientation="portrait" horizontalDpi="4294967293" r:id="rId49"/>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9D102-A9B7-4ABB-9539-53537D37377C}">
  <dimension ref="A1:F44"/>
  <sheetViews>
    <sheetView topLeftCell="E37" workbookViewId="0">
      <selection activeCell="F44" sqref="A1:F44"/>
    </sheetView>
  </sheetViews>
  <sheetFormatPr baseColWidth="10" defaultRowHeight="21" x14ac:dyDescent="0.25"/>
  <cols>
    <col min="1" max="2" width="23.5703125" style="3" bestFit="1" customWidth="1"/>
    <col min="3" max="3" width="18.28515625" style="3" bestFit="1" customWidth="1"/>
    <col min="4" max="4" width="66.7109375" style="5" customWidth="1"/>
    <col min="5" max="6" width="26.28515625" style="7" customWidth="1"/>
  </cols>
  <sheetData>
    <row r="1" spans="1:6" x14ac:dyDescent="0.25">
      <c r="A1" s="1" t="s">
        <v>290</v>
      </c>
      <c r="B1" s="1" t="s">
        <v>171</v>
      </c>
      <c r="C1" s="4" t="s">
        <v>291</v>
      </c>
      <c r="D1" s="2" t="s">
        <v>8</v>
      </c>
      <c r="E1" s="6" t="s">
        <v>0</v>
      </c>
      <c r="F1" s="6" t="s">
        <v>292</v>
      </c>
    </row>
    <row r="2" spans="1:6" x14ac:dyDescent="0.25">
      <c r="A2" s="1" t="str">
        <f>+Base!A6</f>
        <v>Chef de chœur</v>
      </c>
      <c r="B2" s="1" t="str">
        <f>Base!B6&amp;" "&amp;Base!C6</f>
        <v>Picot Eric</v>
      </c>
      <c r="C2" s="1" t="str">
        <f>Base!D6</f>
        <v xml:space="preserve">eric.picot.mail@orange.fr </v>
      </c>
      <c r="D2" s="2" t="str">
        <f>Base!E6</f>
        <v>Domaine des Galubes Lot 10 24130 Prigonrieux</v>
      </c>
      <c r="E2" s="6">
        <f>Base!F6</f>
        <v>0</v>
      </c>
      <c r="F2" s="6" t="str">
        <f>Base!G6</f>
        <v>06 80 16 28 71</v>
      </c>
    </row>
    <row r="3" spans="1:6" x14ac:dyDescent="0.25">
      <c r="A3" s="1" t="str">
        <f>+Base!A9</f>
        <v>Alto</v>
      </c>
      <c r="B3" s="1" t="str">
        <f>Base!B9&amp;" "&amp;Base!C9</f>
        <v>Canteloube Isabelle</v>
      </c>
      <c r="C3" s="1" t="str">
        <f>Base!D9</f>
        <v>isabelle.canteloube@orange.fr</v>
      </c>
      <c r="D3" s="2" t="str">
        <f>Base!E9</f>
        <v>5 rue Henri Poincare 24100 Bergerac</v>
      </c>
      <c r="E3" s="6">
        <f>Base!F9</f>
        <v>0</v>
      </c>
      <c r="F3" s="6">
        <f>Base!G9</f>
        <v>674234026</v>
      </c>
    </row>
    <row r="4" spans="1:6" x14ac:dyDescent="0.25">
      <c r="A4" s="1" t="str">
        <f>+anciens!A27</f>
        <v>Alto</v>
      </c>
      <c r="B4" s="1" t="str">
        <f>anciens!B27&amp;" "&amp;anciens!C27</f>
        <v>Chabaud Katy</v>
      </c>
      <c r="C4" s="1" t="str">
        <f>anciens!D27</f>
        <v>katy.chabaud@wanadoo.fr</v>
      </c>
      <c r="D4" s="2" t="str">
        <f>anciens!E27</f>
        <v>8 Allée de la Lisière du Parc 24100 Bergerac</v>
      </c>
      <c r="E4" s="6">
        <f>anciens!F27</f>
        <v>0</v>
      </c>
      <c r="F4" s="6" t="str">
        <f>anciens!G27</f>
        <v>06 82 37 76 93</v>
      </c>
    </row>
    <row r="5" spans="1:6" x14ac:dyDescent="0.25">
      <c r="A5" s="1" t="str">
        <f>+anciens!A10</f>
        <v>Soprano</v>
      </c>
      <c r="B5" s="1" t="str">
        <f>anciens!B10&amp;" "&amp;anciens!C10</f>
        <v>Bourdel Yvonne</v>
      </c>
      <c r="C5" s="1" t="str">
        <f>anciens!D10</f>
        <v>sioumoy@hotmail.fr</v>
      </c>
      <c r="D5" s="2" t="str">
        <f>anciens!E10</f>
        <v xml:space="preserve">3 rue Marcel Pagnol 24130 Prigonrieux </v>
      </c>
      <c r="E5" s="6" t="str">
        <f>anciens!F10</f>
        <v>06 59 94 63 20</v>
      </c>
      <c r="F5" s="6">
        <f>anciens!G10</f>
        <v>0</v>
      </c>
    </row>
    <row r="6" spans="1:6" ht="42" x14ac:dyDescent="0.25">
      <c r="A6" s="1" t="str">
        <f>+anciens!A39</f>
        <v>Alto</v>
      </c>
      <c r="B6" s="1" t="str">
        <f>anciens!B39&amp;" "&amp;anciens!C39</f>
        <v>Danies Marie-Jeanne</v>
      </c>
      <c r="C6" s="1" t="str">
        <f>anciens!D39</f>
        <v xml:space="preserve">mjdanies@gmail.com </v>
      </c>
      <c r="D6" s="2" t="str">
        <f>anciens!E39</f>
        <v>340 route de St AubinLes Farguettes 24520 St Nexans</v>
      </c>
      <c r="E6" s="6" t="str">
        <f>anciens!F39</f>
        <v>05 53 24 34 21</v>
      </c>
      <c r="F6" s="6" t="str">
        <f>anciens!G39</f>
        <v>06 86 37 61 93</v>
      </c>
    </row>
    <row r="7" spans="1:6" x14ac:dyDescent="0.25">
      <c r="A7" s="1" t="str">
        <f>+anciens!A28</f>
        <v>Alto</v>
      </c>
      <c r="B7" s="1" t="str">
        <f>anciens!B28&amp;" "&amp;anciens!C28</f>
        <v>Deltrieux Colette</v>
      </c>
      <c r="C7" s="1" t="str">
        <f>anciens!D28</f>
        <v>colette.deltrieux@wanadoo.fr</v>
      </c>
      <c r="D7" s="2" t="str">
        <f>anciens!E28</f>
        <v xml:space="preserve">30, rue Ferdinand de Labatut 24100 Bergerac </v>
      </c>
      <c r="E7" s="6" t="str">
        <f>anciens!F28</f>
        <v xml:space="preserve">05 53 57 25 21 </v>
      </c>
      <c r="F7" s="6">
        <f>anciens!G28</f>
        <v>618274652</v>
      </c>
    </row>
    <row r="8" spans="1:6" x14ac:dyDescent="0.25">
      <c r="A8" s="1" t="str">
        <f>+anciens!A23</f>
        <v>Alto</v>
      </c>
      <c r="B8" s="1" t="str">
        <f>anciens!B23&amp;" "&amp;anciens!C23</f>
        <v>Derbier Marie-Laurence</v>
      </c>
      <c r="C8" s="1" t="str">
        <f>anciens!D23</f>
        <v>mlocorse@live.fr</v>
      </c>
      <c r="D8" s="2" t="str">
        <f>anciens!E23</f>
        <v>5 Route des rivailles Cunèges 24 240</v>
      </c>
      <c r="E8" s="6">
        <f>anciens!F23</f>
        <v>0</v>
      </c>
      <c r="F8" s="6" t="str">
        <f>anciens!G23</f>
        <v>06 60 83 39  22</v>
      </c>
    </row>
    <row r="9" spans="1:6" ht="42" x14ac:dyDescent="0.25">
      <c r="A9" s="1" t="str">
        <f>+anciens!A9</f>
        <v>Soprano</v>
      </c>
      <c r="B9" s="1" t="str">
        <f>anciens!B9&amp;" "&amp;anciens!C9</f>
        <v>Keiffer Marie-France</v>
      </c>
      <c r="C9" s="1" t="str">
        <f>anciens!D9</f>
        <v xml:space="preserve">keiffer.roger@orange.fr </v>
      </c>
      <c r="D9" s="2" t="str">
        <f>anciens!E9</f>
        <v xml:space="preserve">les Seignieriales Villa 21 20 rue Merlandou 24100 Bergerac </v>
      </c>
      <c r="E9" s="6" t="str">
        <f>anciens!F9</f>
        <v>05 24 10 56 34 </v>
      </c>
      <c r="F9" s="6">
        <f>anciens!G9</f>
        <v>0</v>
      </c>
    </row>
    <row r="10" spans="1:6" x14ac:dyDescent="0.25">
      <c r="A10" s="1" t="str">
        <f>+Base!A10</f>
        <v>Alto</v>
      </c>
      <c r="B10" s="1" t="str">
        <f>Base!B10&amp;" "&amp;Base!C10</f>
        <v>Doucet Catherine</v>
      </c>
      <c r="C10" s="1" t="str">
        <f>Base!D10</f>
        <v>domdoucet1@orange.fr</v>
      </c>
      <c r="D10" s="2" t="str">
        <f>Base!E10</f>
        <v>Viot 24140 St Martin des Combes</v>
      </c>
      <c r="E10" s="6">
        <f>Base!F10</f>
        <v>553804849</v>
      </c>
      <c r="F10" s="6">
        <f>Base!G10</f>
        <v>0</v>
      </c>
    </row>
    <row r="11" spans="1:6" x14ac:dyDescent="0.25">
      <c r="A11" s="1" t="str">
        <f>+anciens!A11</f>
        <v>Soprano</v>
      </c>
      <c r="B11" s="1" t="str">
        <f>anciens!B11&amp;" "&amp;anciens!C11</f>
        <v>Mazalrey Emilie</v>
      </c>
      <c r="C11" s="1" t="str">
        <f>anciens!D11</f>
        <v>coucoujoyeux@hotmail.fr</v>
      </c>
      <c r="D11" s="2" t="str">
        <f>anciens!E11</f>
        <v>21 Route de St Laurent 24 680 LAMONZIE St Martin</v>
      </c>
      <c r="E11" s="6" t="str">
        <f>anciens!F11</f>
        <v>05 53 24 02 13 </v>
      </c>
      <c r="F11" s="6" t="str">
        <f>anciens!G11</f>
        <v xml:space="preserve"> 06 32 41 02 58</v>
      </c>
    </row>
    <row r="12" spans="1:6" x14ac:dyDescent="0.25">
      <c r="A12" s="1" t="str">
        <f>+Base!A11</f>
        <v>Alto</v>
      </c>
      <c r="B12" s="1" t="str">
        <f>Base!B11&amp;" "&amp;Base!C11</f>
        <v>Drosson Thérèse</v>
      </c>
      <c r="C12" s="1" t="str">
        <f>Base!D11</f>
        <v>trezdrosson@gmail.com</v>
      </c>
      <c r="D12" s="2" t="str">
        <f>Base!E11</f>
        <v>50 A route du Solle 24150 Lalinde</v>
      </c>
      <c r="E12" s="6">
        <f>Base!F11</f>
        <v>0</v>
      </c>
      <c r="F12" s="6" t="str">
        <f>Base!G11</f>
        <v>06 20 66 62 27</v>
      </c>
    </row>
    <row r="13" spans="1:6" x14ac:dyDescent="0.25">
      <c r="A13" s="1" t="str">
        <f>+Base!A12</f>
        <v>Alto</v>
      </c>
      <c r="B13" s="1" t="str">
        <f>Base!B12&amp;" "&amp;Base!C12</f>
        <v>Garrie Françoise</v>
      </c>
      <c r="C13" s="1" t="str">
        <f>Base!D12</f>
        <v xml:space="preserve">fr.garrie@sfr.fr </v>
      </c>
      <c r="D13" s="2" t="str">
        <f>Base!E12</f>
        <v xml:space="preserve">4 rue de Dr Simounet 24100 Bergerac </v>
      </c>
      <c r="E13" s="6" t="str">
        <f>Base!F12</f>
        <v>05 53 57 00 12</v>
      </c>
      <c r="F13" s="6">
        <f>Base!G12</f>
        <v>0</v>
      </c>
    </row>
    <row r="14" spans="1:6" x14ac:dyDescent="0.25">
      <c r="A14" s="1" t="str">
        <f>+Base!A14</f>
        <v>Alto</v>
      </c>
      <c r="B14" s="1" t="str">
        <f>Base!B14&amp;" "&amp;Base!C14</f>
        <v>Gottigny Martine</v>
      </c>
      <c r="C14" s="1" t="str">
        <f>Base!D14</f>
        <v xml:space="preserve">mgcouze@sfr.fr </v>
      </c>
      <c r="D14" s="2" t="str">
        <f>Base!E14</f>
        <v xml:space="preserve">Coste Perié 24150 Couze St Front </v>
      </c>
      <c r="E14" s="6" t="str">
        <f>Base!G14</f>
        <v>06 74 37 75 20</v>
      </c>
      <c r="F14" s="6" t="e">
        <f>Base!#REF!</f>
        <v>#REF!</v>
      </c>
    </row>
    <row r="15" spans="1:6" x14ac:dyDescent="0.25">
      <c r="A15" s="1" t="str">
        <f>+anciens!A12</f>
        <v>Soprano</v>
      </c>
      <c r="B15" s="1" t="str">
        <f>anciens!B12&amp;" "&amp;anciens!C12</f>
        <v>Thomas Joelle</v>
      </c>
      <c r="C15" s="1" t="str">
        <f>anciens!D12</f>
        <v>thomas920@laposte.net</v>
      </c>
      <c r="D15" s="2" t="str">
        <f>anciens!E12</f>
        <v xml:space="preserve">30, rue Vidal 24100 Bergerac </v>
      </c>
      <c r="E15" s="6">
        <f>anciens!F12</f>
        <v>0</v>
      </c>
      <c r="F15" s="6" t="str">
        <f>anciens!G12</f>
        <v>06 14 12 79 57</v>
      </c>
    </row>
    <row r="16" spans="1:6" x14ac:dyDescent="0.25">
      <c r="A16" s="1" t="str">
        <f>+Base!A15</f>
        <v>Alto</v>
      </c>
      <c r="B16" s="1" t="str">
        <f>Base!B15&amp;" "&amp;Base!C15</f>
        <v>Hamel Chantal</v>
      </c>
      <c r="C16" s="1" t="str">
        <f>Base!D15</f>
        <v xml:space="preserve">hamel.chantal@wanadoo.fr </v>
      </c>
      <c r="D16" s="2" t="str">
        <f>Base!E15</f>
        <v xml:space="preserve">41, rue J. J. Rousseau 24100 Bergerac </v>
      </c>
      <c r="E16" s="6">
        <f>Base!F15</f>
        <v>0</v>
      </c>
      <c r="F16" s="6" t="str">
        <f>Base!G15</f>
        <v>06 08 99 95 95</v>
      </c>
    </row>
    <row r="17" spans="1:6" x14ac:dyDescent="0.25">
      <c r="A17" s="1" t="str">
        <f>+anciens!A13</f>
        <v>Alto</v>
      </c>
      <c r="B17" s="1" t="str">
        <f>anciens!B13&amp;" "&amp;anciens!C13</f>
        <v>Camarans Sylviane</v>
      </c>
      <c r="C17" s="1" t="str">
        <f>anciens!D13</f>
        <v xml:space="preserve"> sylcarma@yahoo.fr </v>
      </c>
      <c r="D17" s="2" t="str">
        <f>anciens!E13</f>
        <v xml:space="preserve">18 rue St Michel 24100 Bergerac </v>
      </c>
      <c r="E17" s="6">
        <f>anciens!F13</f>
        <v>0</v>
      </c>
      <c r="F17" s="6" t="str">
        <f>anciens!G13</f>
        <v>06 76 81 77 88</v>
      </c>
    </row>
    <row r="18" spans="1:6" x14ac:dyDescent="0.25">
      <c r="A18" s="1" t="str">
        <f>+Base!A16</f>
        <v>Alto</v>
      </c>
      <c r="B18" s="1" t="str">
        <f>Base!B16&amp;" "&amp;Base!C16</f>
        <v>Maiola Elisabeth</v>
      </c>
      <c r="C18" s="1" t="str">
        <f>Base!D16</f>
        <v xml:space="preserve">emaiola2@wanadoo.fr </v>
      </c>
      <c r="D18" s="2" t="str">
        <f>Base!E16</f>
        <v>10 Chemin de Castel 24620 Les Eyzies de Tayac</v>
      </c>
      <c r="E18" s="6" t="str">
        <f>Base!F16</f>
        <v xml:space="preserve">05 53 03 45 24 </v>
      </c>
      <c r="F18" s="6" t="str">
        <f>Base!G16</f>
        <v>06 30 57 61 17</v>
      </c>
    </row>
    <row r="19" spans="1:6" x14ac:dyDescent="0.25">
      <c r="A19" s="1" t="str">
        <f>+anciens!A30</f>
        <v>Alto</v>
      </c>
      <c r="B19" s="1" t="str">
        <f>anciens!B30&amp;" "&amp;anciens!C30</f>
        <v>Pelé Françoise</v>
      </c>
      <c r="C19" s="1" t="str">
        <f>anciens!D30</f>
        <v>pelemichel24@gmail.com</v>
      </c>
      <c r="D19" s="2" t="str">
        <f>anciens!E30</f>
        <v>1075, route de la Fon du  24150 LALINDE</v>
      </c>
      <c r="E19" s="6">
        <f>anciens!F30</f>
        <v>0</v>
      </c>
      <c r="F19" s="6" t="str">
        <f>anciens!G30</f>
        <v>06 10 05 69 97</v>
      </c>
    </row>
    <row r="20" spans="1:6" x14ac:dyDescent="0.25">
      <c r="A20" s="1" t="str">
        <f>+anciens!A21</f>
        <v>Alto</v>
      </c>
      <c r="B20" s="1" t="str">
        <f>anciens!B21&amp;" "&amp;anciens!C21</f>
        <v>Pilato-Minier Rachel</v>
      </c>
      <c r="C20" s="1" t="str">
        <f>anciens!D21</f>
        <v xml:space="preserve">rachel.pilato@orange.fr </v>
      </c>
      <c r="D20" s="2" t="str">
        <f>anciens!E21</f>
        <v>64 rue de la Boëtie 24100 Bergerac</v>
      </c>
      <c r="E20" s="6">
        <f>anciens!G21</f>
        <v>0</v>
      </c>
      <c r="F20" s="6" t="e">
        <f>Base!#REF!</f>
        <v>#REF!</v>
      </c>
    </row>
    <row r="21" spans="1:6" x14ac:dyDescent="0.25">
      <c r="A21" s="1" t="str">
        <f>+anciens!A14</f>
        <v>Alto</v>
      </c>
      <c r="B21" s="1" t="str">
        <f>anciens!B14&amp;" "&amp;anciens!C14</f>
        <v>Descamps Dorina</v>
      </c>
      <c r="C21" s="1" t="str">
        <f>anciens!D14</f>
        <v>dorina.descamps2@orange.fr</v>
      </c>
      <c r="D21" s="2" t="str">
        <f>anciens!E14</f>
        <v>1061 chemin de Belle vue 24100 Bergerac</v>
      </c>
      <c r="E21" s="6">
        <f>anciens!F14</f>
        <v>0</v>
      </c>
      <c r="F21" s="6">
        <f>anciens!G14</f>
        <v>623265465</v>
      </c>
    </row>
    <row r="22" spans="1:6" x14ac:dyDescent="0.25">
      <c r="A22" s="1" t="str">
        <f>+Base!A17</f>
        <v>Alto</v>
      </c>
      <c r="B22" s="1" t="str">
        <f>Base!B17&amp;" "&amp;Base!C17</f>
        <v>Tissier Françoise</v>
      </c>
      <c r="C22" s="1" t="str">
        <f>Base!D17</f>
        <v xml:space="preserve">francoise.tissier@yahoo.fr </v>
      </c>
      <c r="D22" s="2" t="str">
        <f>Base!E17</f>
        <v xml:space="preserve">12 rue des Lauriers 24100 Bergerac </v>
      </c>
      <c r="E22" s="6" t="str">
        <f>Base!F17</f>
        <v xml:space="preserve">05 53 61 91 13 </v>
      </c>
      <c r="F22" s="6" t="str">
        <f>Base!G17</f>
        <v>06 79 34 20 66</v>
      </c>
    </row>
    <row r="23" spans="1:6" x14ac:dyDescent="0.25">
      <c r="A23" s="1" t="str">
        <f>+Base!A18</f>
        <v>Alto</v>
      </c>
      <c r="B23" s="1" t="str">
        <f>Base!B18&amp;" "&amp;Base!C18</f>
        <v>Tryoen Colette</v>
      </c>
      <c r="C23" s="1" t="str">
        <f>Base!D18</f>
        <v>colette.tryoen@gmail.com</v>
      </c>
      <c r="D23" s="2" t="str">
        <f>Base!E18</f>
        <v>rue du menuisier, Bazeille, 24440 St Avit Seinieur.</v>
      </c>
      <c r="E23" s="6">
        <f>Base!F18</f>
        <v>0</v>
      </c>
      <c r="F23" s="6">
        <f>Base!G18</f>
        <v>675846907</v>
      </c>
    </row>
    <row r="24" spans="1:6" x14ac:dyDescent="0.25">
      <c r="A24" s="1" t="str">
        <f>+Base!A51</f>
        <v>Basse</v>
      </c>
      <c r="B24" s="1" t="str">
        <f>Base!B51&amp;" "&amp;Base!C51</f>
        <v>Barjonet Claude</v>
      </c>
      <c r="C24" s="1" t="str">
        <f>Base!D51</f>
        <v>cbarjonet@bbox.fr</v>
      </c>
      <c r="D24" s="2" t="str">
        <f>Base!E51</f>
        <v>26 Bd Montaigne 24100 Bergerac</v>
      </c>
      <c r="E24" s="6">
        <f>Base!F51</f>
        <v>0</v>
      </c>
      <c r="F24" s="6">
        <f>Base!G51</f>
        <v>668864480</v>
      </c>
    </row>
    <row r="25" spans="1:6" x14ac:dyDescent="0.25">
      <c r="A25" s="1" t="str">
        <f>+Base!A52</f>
        <v>Basse</v>
      </c>
      <c r="B25" s="1" t="str">
        <f>Base!B52&amp;" "&amp;Base!C52</f>
        <v>Blanchard Alain</v>
      </c>
      <c r="C25" s="1" t="str">
        <f>Base!D52</f>
        <v>alainblanchard1515@gmail.com</v>
      </c>
      <c r="D25" s="2" t="str">
        <f>Base!E52</f>
        <v xml:space="preserve">27 rue du Maréchal Fayolle 24100 Bergerac </v>
      </c>
      <c r="E25" s="6" t="str">
        <f>Base!F52</f>
        <v xml:space="preserve">05 24 10 55 65 </v>
      </c>
      <c r="F25" s="6" t="str">
        <f>Base!G52</f>
        <v>07 82 12 82 62</v>
      </c>
    </row>
    <row r="26" spans="1:6" x14ac:dyDescent="0.25">
      <c r="A26" s="1" t="str">
        <f>+Base!A53</f>
        <v>Basse</v>
      </c>
      <c r="B26" s="1" t="str">
        <f>Base!B53&amp;" "&amp;Base!C53</f>
        <v>Boilait Christophe</v>
      </c>
      <c r="C26" s="1" t="str">
        <f>Base!D53</f>
        <v xml:space="preserve">boilait.christophe@wanadoo.fr </v>
      </c>
      <c r="D26" s="2" t="str">
        <f>Base!E53</f>
        <v xml:space="preserve">30 rue Jacques Le Lorrain 24100 Bergerac </v>
      </c>
      <c r="E26" s="6" t="str">
        <f>Base!F53</f>
        <v xml:space="preserve">05 53 57 34 46 </v>
      </c>
      <c r="F26" s="6" t="str">
        <f>Base!G53</f>
        <v>05 53 22 10 40</v>
      </c>
    </row>
    <row r="27" spans="1:6" x14ac:dyDescent="0.25">
      <c r="A27" s="1" t="str">
        <f>+Base!A54</f>
        <v>Basse</v>
      </c>
      <c r="B27" s="1" t="str">
        <f>Base!B54&amp;" "&amp;Base!C54</f>
        <v>Gauthier Guy</v>
      </c>
      <c r="C27" s="1" t="str">
        <f>Base!D54</f>
        <v>guy.gauthier51@gmail.com</v>
      </c>
      <c r="D27" s="2" t="str">
        <f>Base!E54</f>
        <v>19 avenue jean moulin Lalinde 24.</v>
      </c>
      <c r="E27" s="6">
        <f>Base!F54</f>
        <v>0</v>
      </c>
      <c r="F27" s="6">
        <f>Base!G54</f>
        <v>680534098</v>
      </c>
    </row>
    <row r="28" spans="1:6" x14ac:dyDescent="0.25">
      <c r="A28" s="1" t="str">
        <f>+Base!A55</f>
        <v>Basse</v>
      </c>
      <c r="B28" s="1" t="str">
        <f>Base!B55&amp;" "&amp;Base!C55</f>
        <v>Lasseur Michel</v>
      </c>
      <c r="C28" s="1" t="str">
        <f>Base!D55</f>
        <v>michel.lasseur@bbox.fr</v>
      </c>
      <c r="D28" s="2" t="str">
        <f>Base!E55</f>
        <v>715 Route de Georges 24100 Bergerac</v>
      </c>
      <c r="E28" s="6">
        <f>Base!F55</f>
        <v>553631201</v>
      </c>
      <c r="F28" s="6">
        <f>Base!G55</f>
        <v>661813992</v>
      </c>
    </row>
    <row r="29" spans="1:6" x14ac:dyDescent="0.25">
      <c r="A29" s="1" t="str">
        <f>+Base!A56</f>
        <v>Basse</v>
      </c>
      <c r="B29" s="1" t="str">
        <f>Base!B56&amp;" "&amp;Base!C56</f>
        <v>Mahé Alain</v>
      </c>
      <c r="C29" s="1" t="str">
        <f>Base!D56</f>
        <v>mahealain@wanadoo.fr</v>
      </c>
      <c r="D29" s="2" t="str">
        <f>Base!E56</f>
        <v xml:space="preserve">16, rue C. Spinelli 24100 Bergerac </v>
      </c>
      <c r="E29" s="6" t="str">
        <f>Base!F56</f>
        <v xml:space="preserve">05 53 27 05 87 </v>
      </c>
      <c r="F29" s="6" t="str">
        <f>Base!G56</f>
        <v>06 85 62 24 86</v>
      </c>
    </row>
    <row r="30" spans="1:6" x14ac:dyDescent="0.25">
      <c r="A30" s="1" t="str">
        <f>+Base!A57</f>
        <v>Basse</v>
      </c>
      <c r="B30" s="1" t="str">
        <f>Base!B57&amp;" "&amp;Base!C57</f>
        <v>Muir Michel</v>
      </c>
      <c r="C30" s="1" t="str">
        <f>Base!D57</f>
        <v>mmmmmuir@gmail.com</v>
      </c>
      <c r="D30" s="2" t="str">
        <f>Base!E57</f>
        <v xml:space="preserve">17 impasse des Nebouts 24130 Prigonrieux </v>
      </c>
      <c r="E30" s="6" t="str">
        <f>Base!F57</f>
        <v xml:space="preserve">05 53 57 66 32 </v>
      </c>
      <c r="F30" s="6" t="str">
        <f>Base!G57</f>
        <v>06 77 92 34 48</v>
      </c>
    </row>
    <row r="31" spans="1:6" ht="42" x14ac:dyDescent="0.25">
      <c r="A31" s="1" t="str">
        <f>+anciens!A8</f>
        <v>Ténor</v>
      </c>
      <c r="B31" s="1" t="str">
        <f>anciens!B8&amp;" "&amp;anciens!C8</f>
        <v>Afonso Richard</v>
      </c>
      <c r="C31" s="1" t="str">
        <f>anciens!D8</f>
        <v>alexandre.afonso0148@gmail.com</v>
      </c>
      <c r="D31" s="2" t="str">
        <f>anciens!E8</f>
        <v>Résidence d 24100 Bergeraces Sports Bat c2 Appt 612 Rue Toulouse Lautrec</v>
      </c>
      <c r="E31" s="6" t="str">
        <f>anciens!F8</f>
        <v>05 53 58 93 56</v>
      </c>
      <c r="F31" s="6" t="str">
        <f>anciens!G8</f>
        <v>06 82 22 12 62</v>
      </c>
    </row>
    <row r="32" spans="1:6" x14ac:dyDescent="0.25">
      <c r="A32" s="1" t="e">
        <f>+Base!#REF!</f>
        <v>#REF!</v>
      </c>
      <c r="B32" s="1" t="e">
        <f>Base!#REF!&amp;" "&amp;Base!#REF!</f>
        <v>#REF!</v>
      </c>
      <c r="C32" s="1" t="e">
        <f>Base!#REF!</f>
        <v>#REF!</v>
      </c>
      <c r="D32" s="2" t="e">
        <f>Base!#REF!</f>
        <v>#REF!</v>
      </c>
      <c r="E32" s="6" t="e">
        <f>Base!#REF!</f>
        <v>#REF!</v>
      </c>
      <c r="F32" s="6" t="e">
        <f>Base!#REF!</f>
        <v>#REF!</v>
      </c>
    </row>
    <row r="33" spans="1:6" x14ac:dyDescent="0.25">
      <c r="A33" s="1" t="str">
        <f>+anciens!A15</f>
        <v>Ténor</v>
      </c>
      <c r="B33" s="1" t="str">
        <f>anciens!B15&amp;" "&amp;anciens!C15</f>
        <v>Baudry Bernard</v>
      </c>
      <c r="C33" s="1" t="str">
        <f>anciens!D15</f>
        <v>be.33@live.fr</v>
      </c>
      <c r="D33" s="2" t="str">
        <f>anciens!E15</f>
        <v xml:space="preserve">17 rue Sully prud'homme 24100 Bergerac </v>
      </c>
      <c r="E33" s="6">
        <f>anciens!F15</f>
        <v>0</v>
      </c>
      <c r="F33" s="6">
        <f>anciens!G15</f>
        <v>619658677</v>
      </c>
    </row>
    <row r="34" spans="1:6" x14ac:dyDescent="0.25">
      <c r="A34" s="1" t="str">
        <f>+Base!A24</f>
        <v>Soprano</v>
      </c>
      <c r="B34" s="1" t="str">
        <f>Base!B24&amp;" "&amp;Base!C24</f>
        <v>Boilait Christine</v>
      </c>
      <c r="C34" s="1" t="str">
        <f>Base!D24</f>
        <v xml:space="preserve">christineboilait@hotmail.fr </v>
      </c>
      <c r="D34" s="2" t="str">
        <f>Base!E24</f>
        <v xml:space="preserve">30, rue Jacques le Lorrain 24100 Bergerac </v>
      </c>
      <c r="E34" s="6" t="str">
        <f>Base!F24</f>
        <v xml:space="preserve">05 53 57 34 46 </v>
      </c>
      <c r="F34" s="6" t="str">
        <f>Base!G24</f>
        <v>06 89 60 96 14</v>
      </c>
    </row>
    <row r="35" spans="1:6" x14ac:dyDescent="0.25">
      <c r="A35" s="1" t="str">
        <f>+anciens!A16</f>
        <v>Ténor</v>
      </c>
      <c r="B35" s="1" t="str">
        <f>anciens!B16&amp;" "&amp;anciens!C16</f>
        <v>Hallauer François</v>
      </c>
      <c r="C35" s="1" t="str">
        <f>anciens!D16</f>
        <v xml:space="preserve">francoishallauer@hotmail.com </v>
      </c>
      <c r="D35" s="2" t="str">
        <f>anciens!E16</f>
        <v xml:space="preserve">13, rue Guilbeaud 24100 Bergerac </v>
      </c>
      <c r="E35" s="6" t="str">
        <f>anciens!F16</f>
        <v xml:space="preserve">05 53 74 37 31 </v>
      </c>
      <c r="F35" s="6" t="str">
        <f>anciens!G16</f>
        <v>06 14 55 78 03</v>
      </c>
    </row>
    <row r="36" spans="1:6" x14ac:dyDescent="0.25">
      <c r="A36" s="1" t="str">
        <f>+anciens!A18</f>
        <v>Ténor</v>
      </c>
      <c r="B36" s="1" t="str">
        <f>anciens!B18&amp;" "&amp;anciens!C18</f>
        <v>Petit Christian</v>
      </c>
      <c r="C36" s="1" t="str">
        <f>anciens!D18</f>
        <v xml:space="preserve">christianpetit1000@hotmail.fr </v>
      </c>
      <c r="D36" s="2" t="str">
        <f>anciens!E18</f>
        <v xml:space="preserve">Le Talinot 24150 Varennes </v>
      </c>
      <c r="E36" s="6" t="str">
        <f>anciens!F18</f>
        <v>05 53 73 86 43</v>
      </c>
      <c r="F36" s="6" t="str">
        <f>anciens!G18</f>
        <v>06 21 36 79 14</v>
      </c>
    </row>
    <row r="37" spans="1:6" x14ac:dyDescent="0.25">
      <c r="A37" s="1" t="str">
        <f>+Base!A26</f>
        <v>Soprano</v>
      </c>
      <c r="B37" s="1" t="str">
        <f>Base!B26&amp;" "&amp;Base!C26</f>
        <v>Detrez Annick</v>
      </c>
      <c r="C37" s="1" t="str">
        <f>Base!D26</f>
        <v>friponikki@yahoo.com</v>
      </c>
      <c r="D37" s="2" t="str">
        <f>Base!E26</f>
        <v xml:space="preserve">15 allée des Nales 24520 Mouleydier </v>
      </c>
      <c r="E37" s="6" t="str">
        <f>Base!F26</f>
        <v xml:space="preserve">05 40 92 03 68 </v>
      </c>
      <c r="F37" s="6" t="str">
        <f>Base!G26</f>
        <v>06 41 16 42 38</v>
      </c>
    </row>
    <row r="38" spans="1:6" x14ac:dyDescent="0.25">
      <c r="A38" s="1" t="str">
        <f>+Base!A28</f>
        <v>Soprano</v>
      </c>
      <c r="B38" s="1" t="str">
        <f>Base!B28&amp;" "&amp;Base!C28</f>
        <v>Etienne Nicole</v>
      </c>
      <c r="C38" s="1" t="str">
        <f>Base!D28</f>
        <v>nicole.vrain-etienne@orange.fr</v>
      </c>
      <c r="D38" s="2" t="str">
        <f>Base!E28</f>
        <v xml:space="preserve">42 route du Bertranet 24680 Lamonzie St Martin </v>
      </c>
      <c r="E38" s="6" t="str">
        <f>Base!F28</f>
        <v xml:space="preserve">05 53 24 32 54 </v>
      </c>
      <c r="F38" s="6" t="str">
        <f>Base!G28</f>
        <v>06 35 92 17 83</v>
      </c>
    </row>
    <row r="39" spans="1:6" x14ac:dyDescent="0.25">
      <c r="A39" s="1" t="str">
        <f>+Base!A31</f>
        <v>Soprano</v>
      </c>
      <c r="B39" s="1" t="str">
        <f>Base!B31&amp;" "&amp;Base!C31</f>
        <v>Lansade Constance</v>
      </c>
      <c r="C39" s="1" t="str">
        <f>Base!D31</f>
        <v>constance.lansade@live.fr</v>
      </c>
      <c r="D39" s="2" t="str">
        <f>Base!E31</f>
        <v>4 rue Georges Martin 24100 Bergerac</v>
      </c>
      <c r="E39" s="6">
        <f>Base!F31</f>
        <v>0</v>
      </c>
      <c r="F39" s="6" t="str">
        <f>Base!G31</f>
        <v> 07 82 67 65 15</v>
      </c>
    </row>
    <row r="40" spans="1:6" x14ac:dyDescent="0.25">
      <c r="A40" s="1" t="str">
        <f>+Base!A32</f>
        <v>Soprano</v>
      </c>
      <c r="B40" s="1" t="str">
        <f>Base!B32&amp;" "&amp;Base!C32</f>
        <v>Lazarevitch Micheline</v>
      </c>
      <c r="C40" s="1" t="str">
        <f>Base!D32</f>
        <v xml:space="preserve">choumi.lazarevitch@orange.fr </v>
      </c>
      <c r="D40" s="2" t="str">
        <f>Base!E32</f>
        <v xml:space="preserve">41, rue J. J. Rousseau 24100 Bergerac </v>
      </c>
      <c r="E40" s="6">
        <f>Base!F32</f>
        <v>0</v>
      </c>
      <c r="F40" s="6" t="str">
        <f>Base!G32</f>
        <v>06 08 31 24 42</v>
      </c>
    </row>
    <row r="41" spans="1:6" x14ac:dyDescent="0.25">
      <c r="A41" s="1" t="str">
        <f>+anciens!A17</f>
        <v>Basse</v>
      </c>
      <c r="B41" s="1" t="str">
        <f>anciens!B17&amp;" "&amp;anciens!C17</f>
        <v>Laffitte Antoine</v>
      </c>
      <c r="C41" s="1" t="str">
        <f>anciens!D17</f>
        <v>antoine.laffitte17@gmail,com</v>
      </c>
      <c r="D41" s="2" t="str">
        <f>anciens!E17</f>
        <v>10 lotissement les Galubes 24130 PRIGONRIEUX </v>
      </c>
      <c r="E41" s="6">
        <f>anciens!F17</f>
        <v>0</v>
      </c>
      <c r="F41" s="6">
        <f>anciens!G17</f>
        <v>761417254</v>
      </c>
    </row>
    <row r="42" spans="1:6" x14ac:dyDescent="0.25">
      <c r="A42" s="1" t="str">
        <f>+Base!A33</f>
        <v>Soprano</v>
      </c>
      <c r="B42" s="1" t="str">
        <f>Base!B33&amp;" "&amp;Base!C33</f>
        <v>Longaud Corinne</v>
      </c>
      <c r="C42" s="1" t="str">
        <f>Base!D33</f>
        <v>corine.longaud@sfr.fr</v>
      </c>
      <c r="D42" s="2" t="str">
        <f>Base!E33</f>
        <v>appt 32 , 5 impasse Pierre Larue 24100 Bergerac</v>
      </c>
      <c r="E42" s="6">
        <f>Base!F33</f>
        <v>0</v>
      </c>
      <c r="F42" s="6">
        <f>Base!G33</f>
        <v>764346717</v>
      </c>
    </row>
    <row r="43" spans="1:6" x14ac:dyDescent="0.25">
      <c r="A43" s="1" t="str">
        <f>+Base!A34</f>
        <v>Soprano</v>
      </c>
      <c r="B43" s="1" t="str">
        <f>Base!B34&amp;" "&amp;Base!C34</f>
        <v>Merieux Marie-José</v>
      </c>
      <c r="C43" s="1" t="str">
        <f>Base!D34</f>
        <v xml:space="preserve">mjomerieux@gmail.com </v>
      </c>
      <c r="D43" s="2" t="str">
        <f>Base!E34</f>
        <v xml:space="preserve">56 rte Bourgatie 24680 Lamonzie St Martin </v>
      </c>
      <c r="E43" s="6" t="str">
        <f>Base!F34</f>
        <v xml:space="preserve">05 53 24 04 61 </v>
      </c>
      <c r="F43" s="6">
        <f>Base!G34</f>
        <v>622640676</v>
      </c>
    </row>
    <row r="44" spans="1:6" x14ac:dyDescent="0.25">
      <c r="A44" s="1" t="str">
        <f>+Base!A35</f>
        <v>Soprano</v>
      </c>
      <c r="B44" s="1" t="str">
        <f>Base!B35&amp;" "&amp;Base!C35</f>
        <v>Meyer Sylvie</v>
      </c>
      <c r="C44" s="1" t="str">
        <f>Base!D35</f>
        <v xml:space="preserve">guimbaud.meyer@free.fr </v>
      </c>
      <c r="D44" s="2" t="str">
        <f>Base!E35</f>
        <v xml:space="preserve">Petit Peymilou 24130 Prigonrieux </v>
      </c>
      <c r="E44" s="6" t="str">
        <f>Base!F35</f>
        <v>05 53 61 94 58</v>
      </c>
      <c r="F44" s="6">
        <f>Base!G35</f>
        <v>630654085</v>
      </c>
    </row>
  </sheetData>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C4333-A274-435A-8C3B-4D7AE0387375}">
  <dimension ref="A1:J39"/>
  <sheetViews>
    <sheetView topLeftCell="A28" workbookViewId="0">
      <selection activeCell="G42" sqref="G41:G42"/>
    </sheetView>
  </sheetViews>
  <sheetFormatPr baseColWidth="10" defaultRowHeight="21" x14ac:dyDescent="0.25"/>
  <cols>
    <col min="1" max="1" width="11.42578125" style="2"/>
    <col min="2" max="2" width="17.28515625" style="2" bestFit="1" customWidth="1"/>
    <col min="3" max="3" width="28.42578125" style="2" bestFit="1" customWidth="1"/>
    <col min="4" max="4" width="43.7109375" style="2" bestFit="1" customWidth="1"/>
    <col min="5" max="5" width="64.42578125" style="2" bestFit="1" customWidth="1"/>
    <col min="6" max="7" width="20.7109375" style="6" bestFit="1" customWidth="1"/>
    <col min="8" max="8" width="41.85546875" style="2" hidden="1" customWidth="1"/>
    <col min="9" max="9" width="255.7109375" style="2" hidden="1" customWidth="1"/>
    <col min="10" max="16384" width="11.42578125" style="2"/>
  </cols>
  <sheetData>
    <row r="1" spans="1:9" x14ac:dyDescent="0.25">
      <c r="A1" s="2" t="s">
        <v>98</v>
      </c>
      <c r="B1" s="2" t="s">
        <v>239</v>
      </c>
      <c r="C1" s="2" t="s">
        <v>251</v>
      </c>
      <c r="D1" s="2" t="s">
        <v>260</v>
      </c>
      <c r="E1" s="2" t="s">
        <v>241</v>
      </c>
      <c r="F1" s="6">
        <v>972328348</v>
      </c>
      <c r="H1" s="2" t="s">
        <v>252</v>
      </c>
    </row>
    <row r="2" spans="1:9" x14ac:dyDescent="0.25">
      <c r="A2" s="2" t="s">
        <v>99</v>
      </c>
      <c r="B2" s="2" t="s">
        <v>239</v>
      </c>
      <c r="C2" s="2" t="s">
        <v>240</v>
      </c>
      <c r="D2" s="2" t="s">
        <v>263</v>
      </c>
      <c r="E2" s="2" t="s">
        <v>241</v>
      </c>
      <c r="F2" s="6">
        <v>972328348</v>
      </c>
      <c r="H2" s="2" t="s">
        <v>243</v>
      </c>
    </row>
    <row r="3" spans="1:9" x14ac:dyDescent="0.25">
      <c r="A3" s="2" t="s">
        <v>97</v>
      </c>
      <c r="B3" s="2" t="s">
        <v>253</v>
      </c>
      <c r="C3" s="2" t="s">
        <v>254</v>
      </c>
      <c r="D3" s="2" t="s">
        <v>265</v>
      </c>
      <c r="E3" s="2" t="s">
        <v>255</v>
      </c>
      <c r="G3" s="6" t="s">
        <v>257</v>
      </c>
      <c r="H3" s="2" t="s">
        <v>256</v>
      </c>
    </row>
    <row r="4" spans="1:9" x14ac:dyDescent="0.25">
      <c r="A4" s="2" t="s">
        <v>98</v>
      </c>
      <c r="B4" s="2" t="s">
        <v>148</v>
      </c>
      <c r="C4" s="2" t="s">
        <v>149</v>
      </c>
      <c r="D4" s="2" t="s">
        <v>52</v>
      </c>
      <c r="E4" s="2" t="s">
        <v>237</v>
      </c>
      <c r="F4" s="6" t="s">
        <v>212</v>
      </c>
      <c r="G4" s="6" t="s">
        <v>53</v>
      </c>
      <c r="H4" s="2" t="s">
        <v>194</v>
      </c>
    </row>
    <row r="5" spans="1:9" x14ac:dyDescent="0.25">
      <c r="A5" s="2" t="s">
        <v>100</v>
      </c>
      <c r="B5" s="2" t="s">
        <v>148</v>
      </c>
      <c r="C5" s="2" t="s">
        <v>168</v>
      </c>
      <c r="D5" s="2" t="s">
        <v>52</v>
      </c>
      <c r="E5" s="2" t="s">
        <v>237</v>
      </c>
      <c r="F5" s="6" t="s">
        <v>212</v>
      </c>
      <c r="G5" s="6" t="s">
        <v>80</v>
      </c>
      <c r="H5" s="2" t="s">
        <v>191</v>
      </c>
    </row>
    <row r="6" spans="1:9" x14ac:dyDescent="0.25">
      <c r="A6" s="2" t="s">
        <v>100</v>
      </c>
      <c r="B6" s="2" t="s">
        <v>170</v>
      </c>
      <c r="C6" s="2" t="s">
        <v>160</v>
      </c>
      <c r="D6" s="2" t="s">
        <v>85</v>
      </c>
      <c r="E6" s="2" t="s">
        <v>105</v>
      </c>
      <c r="F6" s="6" t="s">
        <v>86</v>
      </c>
      <c r="G6" s="6" t="s">
        <v>87</v>
      </c>
      <c r="H6" s="2" t="s">
        <v>198</v>
      </c>
    </row>
    <row r="7" spans="1:9" x14ac:dyDescent="0.25">
      <c r="A7" s="2" t="s">
        <v>97</v>
      </c>
      <c r="B7" s="2" t="s">
        <v>124</v>
      </c>
      <c r="C7" s="2" t="s">
        <v>125</v>
      </c>
      <c r="E7" s="2" t="s">
        <v>15</v>
      </c>
      <c r="F7" s="6" t="s">
        <v>16</v>
      </c>
      <c r="G7" s="6" t="s">
        <v>17</v>
      </c>
      <c r="H7" s="2" t="s">
        <v>199</v>
      </c>
    </row>
    <row r="8" spans="1:9" ht="42" x14ac:dyDescent="0.25">
      <c r="A8" s="2" t="s">
        <v>99</v>
      </c>
      <c r="B8" s="2" t="s">
        <v>284</v>
      </c>
      <c r="C8" s="2" t="s">
        <v>285</v>
      </c>
      <c r="D8" s="2" t="s">
        <v>286</v>
      </c>
      <c r="E8" s="2" t="s">
        <v>289</v>
      </c>
      <c r="F8" s="6" t="s">
        <v>287</v>
      </c>
      <c r="G8" s="6" t="s">
        <v>288</v>
      </c>
    </row>
    <row r="9" spans="1:9" ht="42" x14ac:dyDescent="0.25">
      <c r="A9" s="2" t="s">
        <v>97</v>
      </c>
      <c r="B9" s="2" t="s">
        <v>122</v>
      </c>
      <c r="C9" s="2" t="s">
        <v>123</v>
      </c>
      <c r="D9" s="2" t="s">
        <v>232</v>
      </c>
      <c r="E9" s="2" t="s">
        <v>222</v>
      </c>
      <c r="F9" s="6" t="s">
        <v>221</v>
      </c>
      <c r="H9" s="2" t="s">
        <v>192</v>
      </c>
    </row>
    <row r="10" spans="1:9" x14ac:dyDescent="0.25">
      <c r="A10" s="2" t="s">
        <v>97</v>
      </c>
      <c r="B10" s="2" t="s">
        <v>114</v>
      </c>
      <c r="C10" s="2" t="s">
        <v>115</v>
      </c>
      <c r="D10" s="2" t="s">
        <v>1</v>
      </c>
      <c r="E10" s="2" t="s">
        <v>102</v>
      </c>
      <c r="F10" s="6" t="s">
        <v>10</v>
      </c>
      <c r="H10" s="2" t="s">
        <v>187</v>
      </c>
    </row>
    <row r="11" spans="1:9" ht="42" x14ac:dyDescent="0.25">
      <c r="A11" s="2" t="s">
        <v>97</v>
      </c>
      <c r="B11" s="2" t="s">
        <v>128</v>
      </c>
      <c r="C11" s="2" t="s">
        <v>129</v>
      </c>
      <c r="D11" s="2" t="s">
        <v>276</v>
      </c>
      <c r="E11" s="2" t="s">
        <v>235</v>
      </c>
      <c r="F11" s="6" t="s">
        <v>234</v>
      </c>
      <c r="G11" s="6" t="s">
        <v>18</v>
      </c>
      <c r="H11" s="2" t="s">
        <v>206</v>
      </c>
    </row>
    <row r="12" spans="1:9" x14ac:dyDescent="0.25">
      <c r="A12" s="2" t="s">
        <v>97</v>
      </c>
      <c r="B12" s="2" t="s">
        <v>135</v>
      </c>
      <c r="C12" s="2" t="s">
        <v>136</v>
      </c>
      <c r="D12" s="2" t="s">
        <v>2</v>
      </c>
      <c r="E12" s="2" t="s">
        <v>103</v>
      </c>
      <c r="G12" s="6" t="s">
        <v>22</v>
      </c>
      <c r="H12" s="2" t="s">
        <v>195</v>
      </c>
    </row>
    <row r="13" spans="1:9" x14ac:dyDescent="0.25">
      <c r="A13" s="2" t="s">
        <v>98</v>
      </c>
      <c r="B13" s="2" t="s">
        <v>139</v>
      </c>
      <c r="C13" s="2" t="s">
        <v>140</v>
      </c>
      <c r="D13" s="2" t="s">
        <v>42</v>
      </c>
      <c r="E13" s="2" t="s">
        <v>43</v>
      </c>
      <c r="G13" s="6" t="s">
        <v>44</v>
      </c>
      <c r="H13" s="2" t="s">
        <v>178</v>
      </c>
    </row>
    <row r="14" spans="1:9" ht="63" x14ac:dyDescent="0.25">
      <c r="A14" s="2" t="s">
        <v>98</v>
      </c>
      <c r="B14" s="2" t="s">
        <v>214</v>
      </c>
      <c r="C14" s="2" t="s">
        <v>215</v>
      </c>
      <c r="D14" s="2" t="s">
        <v>293</v>
      </c>
      <c r="E14" s="2" t="s">
        <v>216</v>
      </c>
      <c r="G14" s="6">
        <v>623265465</v>
      </c>
      <c r="H14" s="2" t="s">
        <v>217</v>
      </c>
      <c r="I14" s="2" t="s">
        <v>223</v>
      </c>
    </row>
    <row r="15" spans="1:9" x14ac:dyDescent="0.25">
      <c r="A15" s="2" t="s">
        <v>99</v>
      </c>
      <c r="B15" s="2" t="s">
        <v>208</v>
      </c>
      <c r="C15" s="2" t="s">
        <v>209</v>
      </c>
      <c r="D15" s="2" t="s">
        <v>210</v>
      </c>
      <c r="E15" s="2" t="s">
        <v>236</v>
      </c>
      <c r="G15" s="6">
        <v>619658677</v>
      </c>
      <c r="H15" s="2" t="s">
        <v>211</v>
      </c>
    </row>
    <row r="16" spans="1:9" ht="105" x14ac:dyDescent="0.25">
      <c r="A16" s="2" t="s">
        <v>99</v>
      </c>
      <c r="B16" s="2" t="s">
        <v>161</v>
      </c>
      <c r="C16" s="2" t="s">
        <v>162</v>
      </c>
      <c r="D16" s="2" t="s">
        <v>229</v>
      </c>
      <c r="E16" s="2" t="s">
        <v>74</v>
      </c>
      <c r="F16" s="6" t="s">
        <v>75</v>
      </c>
      <c r="G16" s="6" t="s">
        <v>76</v>
      </c>
      <c r="H16" s="2" t="s">
        <v>173</v>
      </c>
      <c r="I16" s="2" t="s">
        <v>224</v>
      </c>
    </row>
    <row r="17" spans="1:8" x14ac:dyDescent="0.25">
      <c r="A17" s="2" t="s">
        <v>100</v>
      </c>
      <c r="B17" s="2" t="s">
        <v>278</v>
      </c>
      <c r="C17" s="2" t="s">
        <v>279</v>
      </c>
      <c r="D17" s="2" t="s">
        <v>280</v>
      </c>
      <c r="E17" s="2" t="s">
        <v>282</v>
      </c>
      <c r="G17" s="6">
        <v>761417254</v>
      </c>
      <c r="H17" s="2" t="s">
        <v>281</v>
      </c>
    </row>
    <row r="18" spans="1:8" x14ac:dyDescent="0.25">
      <c r="A18" s="2" t="s">
        <v>99</v>
      </c>
      <c r="B18" s="2" t="s">
        <v>163</v>
      </c>
      <c r="C18" s="2" t="s">
        <v>164</v>
      </c>
      <c r="D18" s="2" t="s">
        <v>70</v>
      </c>
      <c r="E18" s="2" t="s">
        <v>71</v>
      </c>
      <c r="F18" s="6" t="s">
        <v>72</v>
      </c>
      <c r="G18" s="6" t="s">
        <v>73</v>
      </c>
      <c r="H18" s="2" t="s">
        <v>203</v>
      </c>
    </row>
    <row r="19" spans="1:8" ht="42" x14ac:dyDescent="0.25">
      <c r="A19" s="2" t="s">
        <v>97</v>
      </c>
      <c r="B19" s="2" t="s">
        <v>301</v>
      </c>
      <c r="C19" s="2" t="s">
        <v>300</v>
      </c>
      <c r="D19" s="2" t="s">
        <v>373</v>
      </c>
      <c r="E19" s="2" t="s">
        <v>323</v>
      </c>
      <c r="H19" s="2" t="s">
        <v>321</v>
      </c>
    </row>
    <row r="20" spans="1:8" x14ac:dyDescent="0.25">
      <c r="A20" s="2" t="s">
        <v>99</v>
      </c>
      <c r="B20" s="2" t="s">
        <v>307</v>
      </c>
      <c r="C20" s="2" t="s">
        <v>308</v>
      </c>
      <c r="D20" s="2" t="s">
        <v>376</v>
      </c>
      <c r="E20" s="2" t="s">
        <v>318</v>
      </c>
      <c r="G20" s="6">
        <v>632412430</v>
      </c>
      <c r="H20" s="2" t="s">
        <v>320</v>
      </c>
    </row>
    <row r="21" spans="1:8" x14ac:dyDescent="0.25">
      <c r="A21" s="2" t="s">
        <v>98</v>
      </c>
      <c r="B21" s="2" t="s">
        <v>155</v>
      </c>
      <c r="C21" s="2" t="s">
        <v>156</v>
      </c>
      <c r="D21" s="2" t="s">
        <v>91</v>
      </c>
      <c r="E21" s="2" t="s">
        <v>92</v>
      </c>
      <c r="F21" s="6" t="s">
        <v>95</v>
      </c>
      <c r="H21" s="2" t="s">
        <v>175</v>
      </c>
    </row>
    <row r="22" spans="1:8" x14ac:dyDescent="0.25">
      <c r="A22" s="2" t="s">
        <v>99</v>
      </c>
      <c r="B22" s="2" t="s">
        <v>309</v>
      </c>
      <c r="C22" s="2" t="s">
        <v>310</v>
      </c>
      <c r="D22" s="2" t="s">
        <v>377</v>
      </c>
      <c r="E22" s="2" t="s">
        <v>311</v>
      </c>
      <c r="G22" s="6">
        <v>610085237</v>
      </c>
      <c r="H22" s="2" t="s">
        <v>312</v>
      </c>
    </row>
    <row r="23" spans="1:8" ht="42" x14ac:dyDescent="0.25">
      <c r="A23" s="2" t="s">
        <v>98</v>
      </c>
      <c r="B23" s="2" t="s">
        <v>247</v>
      </c>
      <c r="C23" s="2" t="s">
        <v>248</v>
      </c>
      <c r="D23" s="2" t="s">
        <v>261</v>
      </c>
      <c r="E23" s="2" t="s">
        <v>249</v>
      </c>
      <c r="G23" s="6" t="s">
        <v>259</v>
      </c>
      <c r="H23" s="2" t="s">
        <v>250</v>
      </c>
    </row>
    <row r="24" spans="1:8" ht="42" x14ac:dyDescent="0.25">
      <c r="A24" s="2" t="s">
        <v>99</v>
      </c>
      <c r="B24" s="2" t="s">
        <v>336</v>
      </c>
      <c r="C24" s="2" t="s">
        <v>164</v>
      </c>
      <c r="D24" s="2" t="s">
        <v>335</v>
      </c>
      <c r="E24" s="2" t="s">
        <v>337</v>
      </c>
      <c r="G24" s="6" t="s">
        <v>338</v>
      </c>
      <c r="H24" s="2" t="s">
        <v>389</v>
      </c>
    </row>
    <row r="25" spans="1:8" x14ac:dyDescent="0.25">
      <c r="A25" s="2" t="s">
        <v>98</v>
      </c>
      <c r="B25" s="2" t="s">
        <v>306</v>
      </c>
      <c r="C25" s="2" t="s">
        <v>147</v>
      </c>
      <c r="D25" s="2" t="s">
        <v>395</v>
      </c>
      <c r="E25" s="2" t="s">
        <v>50</v>
      </c>
      <c r="F25" s="6" t="s">
        <v>51</v>
      </c>
      <c r="H25" s="2" t="s">
        <v>201</v>
      </c>
    </row>
    <row r="26" spans="1:8" s="5" customFormat="1" x14ac:dyDescent="0.25">
      <c r="A26" s="2"/>
      <c r="B26" s="2"/>
      <c r="C26" s="2"/>
      <c r="D26" s="2"/>
      <c r="E26" s="2"/>
      <c r="F26" s="6"/>
      <c r="G26" s="6"/>
    </row>
    <row r="27" spans="1:8" x14ac:dyDescent="0.25">
      <c r="A27" s="2" t="s">
        <v>98</v>
      </c>
      <c r="B27" s="2" t="s">
        <v>353</v>
      </c>
      <c r="C27" s="2" t="s">
        <v>352</v>
      </c>
      <c r="D27" s="2" t="s">
        <v>356</v>
      </c>
      <c r="E27" s="2" t="s">
        <v>355</v>
      </c>
      <c r="G27" s="6" t="s">
        <v>354</v>
      </c>
      <c r="H27" s="2" t="s">
        <v>381</v>
      </c>
    </row>
    <row r="28" spans="1:8" ht="42" x14ac:dyDescent="0.25">
      <c r="A28" s="2" t="s">
        <v>98</v>
      </c>
      <c r="B28" s="2" t="s">
        <v>143</v>
      </c>
      <c r="C28" s="2" t="s">
        <v>144</v>
      </c>
      <c r="D28" s="2" t="s">
        <v>3</v>
      </c>
      <c r="E28" s="2" t="s">
        <v>104</v>
      </c>
      <c r="F28" s="6" t="s">
        <v>47</v>
      </c>
      <c r="G28" s="6">
        <v>618274652</v>
      </c>
      <c r="H28" s="2" t="s">
        <v>200</v>
      </c>
    </row>
    <row r="29" spans="1:8" x14ac:dyDescent="0.25">
      <c r="A29" s="2" t="s">
        <v>98</v>
      </c>
      <c r="B29" s="2" t="s">
        <v>411</v>
      </c>
      <c r="C29" s="2" t="s">
        <v>412</v>
      </c>
      <c r="D29" s="2" t="s">
        <v>415</v>
      </c>
      <c r="E29" s="2" t="s">
        <v>413</v>
      </c>
      <c r="G29" s="6">
        <v>658977256</v>
      </c>
      <c r="H29" s="2" t="s">
        <v>414</v>
      </c>
    </row>
    <row r="30" spans="1:8" x14ac:dyDescent="0.25">
      <c r="A30" s="2" t="s">
        <v>98</v>
      </c>
      <c r="B30" s="2" t="s">
        <v>324</v>
      </c>
      <c r="C30" s="2" t="s">
        <v>154</v>
      </c>
      <c r="D30" s="2" t="s">
        <v>325</v>
      </c>
      <c r="E30" s="2" t="s">
        <v>326</v>
      </c>
      <c r="G30" s="6" t="s">
        <v>328</v>
      </c>
      <c r="H30" s="2" t="s">
        <v>330</v>
      </c>
    </row>
    <row r="31" spans="1:8" x14ac:dyDescent="0.25">
      <c r="A31" s="2" t="s">
        <v>99</v>
      </c>
      <c r="B31" s="2" t="s">
        <v>367</v>
      </c>
      <c r="C31" s="2" t="s">
        <v>368</v>
      </c>
      <c r="D31" s="2" t="s">
        <v>371</v>
      </c>
      <c r="E31" s="2" t="s">
        <v>400</v>
      </c>
      <c r="G31" s="6">
        <v>647058578</v>
      </c>
      <c r="H31" s="2" t="s">
        <v>388</v>
      </c>
    </row>
    <row r="32" spans="1:8" x14ac:dyDescent="0.25">
      <c r="A32" s="2" t="s">
        <v>100</v>
      </c>
      <c r="B32" s="2" t="s">
        <v>324</v>
      </c>
      <c r="C32" s="2" t="s">
        <v>160</v>
      </c>
      <c r="D32" s="2" t="s">
        <v>325</v>
      </c>
      <c r="E32" s="2" t="s">
        <v>396</v>
      </c>
      <c r="G32" s="6" t="s">
        <v>327</v>
      </c>
      <c r="H32" s="2" t="s">
        <v>329</v>
      </c>
    </row>
    <row r="33" spans="1:10" x14ac:dyDescent="0.25">
      <c r="A33" s="2" t="s">
        <v>98</v>
      </c>
      <c r="B33" s="2" t="s">
        <v>422</v>
      </c>
      <c r="C33" s="2" t="s">
        <v>423</v>
      </c>
      <c r="G33" s="6">
        <v>681645836</v>
      </c>
    </row>
    <row r="34" spans="1:10" x14ac:dyDescent="0.25">
      <c r="A34" s="2" t="s">
        <v>99</v>
      </c>
      <c r="B34" s="2" t="s">
        <v>427</v>
      </c>
      <c r="C34" s="2" t="s">
        <v>428</v>
      </c>
      <c r="D34" s="2" t="s">
        <v>429</v>
      </c>
      <c r="G34" s="6">
        <v>768217212</v>
      </c>
    </row>
    <row r="35" spans="1:10" x14ac:dyDescent="0.25">
      <c r="A35" s="2" t="s">
        <v>97</v>
      </c>
      <c r="B35" s="2" t="s">
        <v>430</v>
      </c>
      <c r="C35" s="2" t="s">
        <v>431</v>
      </c>
      <c r="D35" s="2" t="s">
        <v>432</v>
      </c>
      <c r="G35" s="6">
        <v>638196991</v>
      </c>
      <c r="H35" s="2" t="s">
        <v>440</v>
      </c>
    </row>
    <row r="36" spans="1:10" x14ac:dyDescent="0.25">
      <c r="A36" s="2" t="s">
        <v>97</v>
      </c>
      <c r="B36" s="2" t="s">
        <v>302</v>
      </c>
      <c r="C36" s="2" t="s">
        <v>303</v>
      </c>
      <c r="D36" s="2" t="s">
        <v>374</v>
      </c>
      <c r="E36" s="2" t="s">
        <v>315</v>
      </c>
      <c r="G36" s="6">
        <v>648863172</v>
      </c>
      <c r="H36" s="2" t="s">
        <v>313</v>
      </c>
    </row>
    <row r="37" spans="1:10" x14ac:dyDescent="0.25">
      <c r="A37" s="2" t="s">
        <v>97</v>
      </c>
      <c r="B37" s="2" t="s">
        <v>424</v>
      </c>
      <c r="C37" s="2" t="s">
        <v>425</v>
      </c>
      <c r="D37" s="2" t="s">
        <v>426</v>
      </c>
      <c r="G37" s="6">
        <v>688471088</v>
      </c>
      <c r="H37" s="2" t="s">
        <v>440</v>
      </c>
    </row>
    <row r="38" spans="1:10" ht="42" x14ac:dyDescent="0.25">
      <c r="A38" s="2" t="s">
        <v>97</v>
      </c>
      <c r="B38" s="2" t="s">
        <v>416</v>
      </c>
      <c r="C38" s="2" t="s">
        <v>417</v>
      </c>
      <c r="D38" s="2" t="s">
        <v>418</v>
      </c>
      <c r="E38" s="2" t="s">
        <v>438</v>
      </c>
      <c r="G38" s="6">
        <v>688974155</v>
      </c>
      <c r="H38" s="2" t="s">
        <v>440</v>
      </c>
    </row>
    <row r="39" spans="1:10" ht="42" x14ac:dyDescent="0.25">
      <c r="A39" s="2" t="s">
        <v>98</v>
      </c>
      <c r="B39" s="2" t="s">
        <v>141</v>
      </c>
      <c r="C39" s="2" t="s">
        <v>142</v>
      </c>
      <c r="D39" s="2" t="s">
        <v>45</v>
      </c>
      <c r="E39" s="2" t="s">
        <v>398</v>
      </c>
      <c r="F39" s="6" t="s">
        <v>46</v>
      </c>
      <c r="G39" s="6" t="s">
        <v>397</v>
      </c>
      <c r="H39" s="2" t="s">
        <v>196</v>
      </c>
      <c r="J39" s="29" t="s">
        <v>442</v>
      </c>
    </row>
  </sheetData>
  <hyperlinks>
    <hyperlink ref="D1" r:id="rId1" display="etchera2@gmail,com" xr:uid="{28BD4142-6EDA-46FB-B812-FB438ABC4B79}"/>
    <hyperlink ref="H1" r:id="rId2" xr:uid="{08ABB3E6-E277-45EE-AEEA-2A0DC7AA0C4D}"/>
    <hyperlink ref="H2" r:id="rId3" xr:uid="{024E0EB9-9AB7-4B6F-A8A2-2063ABC37F2A}"/>
    <hyperlink ref="D2" r:id="rId4" display="thithathou@gmail,com" xr:uid="{ED85330D-9BDC-4D13-A0C6-8EF845F9444B}"/>
    <hyperlink ref="D3" r:id="rId5" xr:uid="{E12E23CA-681A-456D-83B3-0CF5FA2D7200}"/>
    <hyperlink ref="H3" r:id="rId6" xr:uid="{C82E3AF1-62C5-4F00-BBE7-C69C9EE0E763}"/>
    <hyperlink ref="H4" r:id="rId7" xr:uid="{00000000-0004-0000-0100-000020000000}"/>
    <hyperlink ref="H5" r:id="rId8" xr:uid="{00000000-0004-0000-0100-00001D000000}"/>
    <hyperlink ref="H6" r:id="rId9" xr:uid="{00000000-0004-0000-0100-000027000000}"/>
    <hyperlink ref="H7" r:id="rId10" xr:uid="{00000000-0004-0000-0100-000028000000}"/>
    <hyperlink ref="H9" r:id="rId11" xr:uid="{00000000-0004-0000-0100-00001E000000}"/>
    <hyperlink ref="D11" r:id="rId12" xr:uid="{00000000-0004-0000-0100-000024000000}"/>
    <hyperlink ref="H11" r:id="rId13" xr:uid="{00000000-0004-0000-0100-000032000000}"/>
    <hyperlink ref="H12" r:id="rId14" xr:uid="{00000000-0004-0000-0100-000021000000}"/>
    <hyperlink ref="H13" r:id="rId15" xr:uid="{00000000-0004-0000-0100-000007000000}"/>
    <hyperlink ref="H14" r:id="rId16" xr:uid="{00000000-0004-0000-0100-00003C000000}"/>
    <hyperlink ref="H15" r:id="rId17" xr:uid="{00000000-0004-0000-0100-000037000000}"/>
    <hyperlink ref="E15" r:id="rId18" display="https://maps.google.com/?q=17+rue+Sully+prud%27homme&amp;entry=gmail&amp;source=g" xr:uid="{BDD4B45A-0A92-4DD2-9B57-246B9C725077}"/>
    <hyperlink ref="D16" r:id="rId19" xr:uid="{09830BF9-632B-46BB-9982-75BB8125B308}"/>
    <hyperlink ref="H16" r:id="rId20" xr:uid="{00000000-0004-0000-0100-000001000000}"/>
    <hyperlink ref="D17" r:id="rId21" xr:uid="{D4BBE15E-C089-43E3-84EC-57021D79D9B9}"/>
    <hyperlink ref="H17" r:id="rId22" xr:uid="{42B9825F-223E-4E06-826F-FD6FF3FA7A22}"/>
    <hyperlink ref="H18" r:id="rId23" xr:uid="{00000000-0004-0000-0100-000030000000}"/>
    <hyperlink ref="H19" r:id="rId24" xr:uid="{8F7625D6-5CD7-4015-B5DA-1F6938A088D0}"/>
    <hyperlink ref="D19" r:id="rId25" display="santariniestelle@hotmail,com" xr:uid="{C25E819E-58F8-4F7A-8131-2E3AA7401DCA}"/>
    <hyperlink ref="H20" r:id="rId26" xr:uid="{2584F4C7-1DE9-4124-B192-BCB8A18AE923}"/>
    <hyperlink ref="D20" r:id="rId27" display="pascalbonnetduparadou@live,fr" xr:uid="{86C66002-B7C5-4961-80DE-3C33646DEB66}"/>
    <hyperlink ref="H21" r:id="rId28" xr:uid="{00000000-0004-0000-0100-000003000000}"/>
    <hyperlink ref="H22" r:id="rId29" xr:uid="{EFB2DF3C-F0BC-4DB1-8A2B-7B0A3E4EF330}"/>
    <hyperlink ref="D22" r:id="rId30" display="dewapa@hotmail,fr" xr:uid="{548D5C3E-4070-452D-A9A8-BD98AA3B99F8}"/>
    <hyperlink ref="H23" r:id="rId31" xr:uid="{F7634D6D-C53C-4884-A798-9B832D0A61AD}"/>
    <hyperlink ref="D23" r:id="rId32" display="mlocorse@live,fr" xr:uid="{18EAD38C-7BEB-49B5-A00B-99CA1064F909}"/>
    <hyperlink ref="H24" r:id="rId33" xr:uid="{26172C39-240A-4D80-A882-1647A72A6E99}"/>
    <hyperlink ref="D25" r:id="rId34" xr:uid="{F21A7A1F-9D18-4A3C-BB7C-158CC32A51F8}"/>
    <hyperlink ref="H25" r:id="rId35" xr:uid="{00000000-0004-0000-0100-00002B000000}"/>
    <hyperlink ref="H27" r:id="rId36" xr:uid="{39A76F4A-F7B0-4ECA-B75E-3A35B3551C88}"/>
    <hyperlink ref="H29" r:id="rId37" xr:uid="{7A3F1C68-08C4-4ACD-8F78-FC6B4B262199}"/>
    <hyperlink ref="D29" r:id="rId38" xr:uid="{40478C44-7B31-4B86-A0E2-042FF577E194}"/>
    <hyperlink ref="H30" r:id="rId39" xr:uid="{F0DC2CC0-A9D6-47DA-AB02-0DCFC7FF8846}"/>
    <hyperlink ref="H31" r:id="rId40" xr:uid="{714ADC1E-35BD-49A0-88C6-04565627AABE}"/>
    <hyperlink ref="D31" r:id="rId41" xr:uid="{F8D4B022-7E13-48C0-8295-1DD8B7ACB1E3}"/>
    <hyperlink ref="H32" r:id="rId42" xr:uid="{5458D26D-44E4-4424-9BBC-400667AC8ABD}"/>
    <hyperlink ref="D34" r:id="rId43" xr:uid="{D6060F22-36EB-4747-9762-823644BC2C46}"/>
    <hyperlink ref="H35" r:id="rId44" xr:uid="{4AF3D2DA-FE0F-4450-A16A-CE31296BCC64}"/>
    <hyperlink ref="D35" r:id="rId45" xr:uid="{08FE0F04-AFFE-45F9-BF37-810369A43D95}"/>
    <hyperlink ref="H36" r:id="rId46" xr:uid="{B6340B50-C329-4E96-8594-114C318D79E2}"/>
    <hyperlink ref="H37" r:id="rId47" xr:uid="{64825A6B-C224-4B21-A8EA-846F725E0126}"/>
    <hyperlink ref="H38" r:id="rId48" xr:uid="{FCCC4656-12E6-49BE-AB4B-22EF07B5DF56}"/>
    <hyperlink ref="H39" r:id="rId49" xr:uid="{00000000-0004-0000-0100-000022000000}"/>
  </hyperlinks>
  <pageMargins left="0.7" right="0.7" top="0.75" bottom="0.75" header="0.3" footer="0.3"/>
  <pageSetup paperSize="9" orientation="portrait" r:id="rId5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4F27F-3642-4D39-A6F4-7D2DB9FDAAA7}">
  <dimension ref="A2:E22"/>
  <sheetViews>
    <sheetView workbookViewId="0">
      <selection activeCell="A8" sqref="A8:XFD8"/>
    </sheetView>
  </sheetViews>
  <sheetFormatPr baseColWidth="10" defaultColWidth="60.5703125" defaultRowHeight="15.75" x14ac:dyDescent="0.25"/>
  <cols>
    <col min="1" max="1" width="60.5703125" style="24"/>
    <col min="2" max="2" width="10.5703125" style="24" bestFit="1" customWidth="1"/>
    <col min="3" max="3" width="9.85546875" style="24" bestFit="1" customWidth="1"/>
    <col min="4" max="4" width="8.42578125" style="24" bestFit="1" customWidth="1"/>
    <col min="5" max="5" width="6.28515625" style="24" bestFit="1" customWidth="1"/>
    <col min="6" max="16384" width="60.5703125" style="24"/>
  </cols>
  <sheetData>
    <row r="2" spans="1:5" x14ac:dyDescent="0.25">
      <c r="A2" s="25" t="s">
        <v>98</v>
      </c>
      <c r="B2" s="25" t="s">
        <v>353</v>
      </c>
      <c r="C2" s="25" t="s">
        <v>352</v>
      </c>
    </row>
    <row r="3" spans="1:5" x14ac:dyDescent="0.25">
      <c r="A3" s="25" t="s">
        <v>98</v>
      </c>
      <c r="B3" s="25" t="s">
        <v>143</v>
      </c>
      <c r="C3" s="25" t="s">
        <v>144</v>
      </c>
    </row>
    <row r="4" spans="1:5" x14ac:dyDescent="0.25">
      <c r="A4" s="25" t="s">
        <v>98</v>
      </c>
      <c r="B4" s="25" t="s">
        <v>411</v>
      </c>
      <c r="C4" s="25" t="s">
        <v>412</v>
      </c>
    </row>
    <row r="5" spans="1:5" x14ac:dyDescent="0.25">
      <c r="A5" s="25" t="s">
        <v>98</v>
      </c>
      <c r="B5" s="25" t="s">
        <v>324</v>
      </c>
      <c r="C5" s="25" t="s">
        <v>154</v>
      </c>
    </row>
    <row r="6" spans="1:5" x14ac:dyDescent="0.25">
      <c r="A6" s="25" t="s">
        <v>99</v>
      </c>
      <c r="B6" s="25" t="s">
        <v>367</v>
      </c>
      <c r="C6" s="25" t="s">
        <v>368</v>
      </c>
    </row>
    <row r="7" spans="1:5" x14ac:dyDescent="0.25">
      <c r="A7" s="25" t="s">
        <v>100</v>
      </c>
      <c r="B7" s="27" t="s">
        <v>324</v>
      </c>
      <c r="C7" s="27" t="s">
        <v>160</v>
      </c>
    </row>
    <row r="8" spans="1:5" x14ac:dyDescent="0.25">
      <c r="B8" s="28"/>
      <c r="C8" s="28"/>
      <c r="D8" s="28" t="s">
        <v>435</v>
      </c>
      <c r="E8" s="28" t="s">
        <v>96</v>
      </c>
    </row>
    <row r="9" spans="1:5" x14ac:dyDescent="0.25">
      <c r="B9" s="26" t="s">
        <v>422</v>
      </c>
      <c r="C9" s="23" t="s">
        <v>423</v>
      </c>
      <c r="D9" s="28">
        <v>0</v>
      </c>
      <c r="E9" s="28">
        <v>0</v>
      </c>
    </row>
    <row r="10" spans="1:5" x14ac:dyDescent="0.25">
      <c r="B10" s="26" t="s">
        <v>416</v>
      </c>
      <c r="C10" s="23" t="s">
        <v>417</v>
      </c>
      <c r="D10" s="28">
        <v>0</v>
      </c>
      <c r="E10" s="28"/>
    </row>
    <row r="11" spans="1:5" x14ac:dyDescent="0.25">
      <c r="B11" s="26" t="s">
        <v>419</v>
      </c>
      <c r="C11" s="23" t="s">
        <v>420</v>
      </c>
      <c r="D11" s="28">
        <v>0</v>
      </c>
      <c r="E11" s="28">
        <v>0</v>
      </c>
    </row>
    <row r="12" spans="1:5" x14ac:dyDescent="0.25">
      <c r="B12" s="26" t="s">
        <v>424</v>
      </c>
      <c r="C12" s="23" t="s">
        <v>425</v>
      </c>
      <c r="D12" s="28">
        <v>0</v>
      </c>
      <c r="E12" s="28">
        <v>0</v>
      </c>
    </row>
    <row r="13" spans="1:5" x14ac:dyDescent="0.25">
      <c r="B13" s="26" t="s">
        <v>430</v>
      </c>
      <c r="C13" s="23" t="s">
        <v>431</v>
      </c>
      <c r="D13" s="28">
        <v>0</v>
      </c>
      <c r="E13" s="28">
        <v>0</v>
      </c>
    </row>
    <row r="14" spans="1:5" x14ac:dyDescent="0.25">
      <c r="B14" s="26" t="s">
        <v>427</v>
      </c>
      <c r="C14" s="23" t="s">
        <v>428</v>
      </c>
      <c r="D14" s="28">
        <v>0</v>
      </c>
      <c r="E14" s="28">
        <v>0</v>
      </c>
    </row>
    <row r="15" spans="1:5" x14ac:dyDescent="0.25">
      <c r="B15" s="26" t="s">
        <v>285</v>
      </c>
      <c r="C15" s="23" t="s">
        <v>295</v>
      </c>
      <c r="D15" s="28">
        <v>0</v>
      </c>
      <c r="E15" s="28"/>
    </row>
    <row r="18" spans="2:3" x14ac:dyDescent="0.25">
      <c r="B18" s="26" t="s">
        <v>422</v>
      </c>
      <c r="C18" s="23" t="s">
        <v>423</v>
      </c>
    </row>
    <row r="19" spans="2:3" x14ac:dyDescent="0.25">
      <c r="B19" s="26" t="s">
        <v>419</v>
      </c>
      <c r="C19" s="23" t="s">
        <v>420</v>
      </c>
    </row>
    <row r="20" spans="2:3" x14ac:dyDescent="0.25">
      <c r="B20" s="26" t="s">
        <v>424</v>
      </c>
      <c r="C20" s="23" t="s">
        <v>425</v>
      </c>
    </row>
    <row r="21" spans="2:3" x14ac:dyDescent="0.25">
      <c r="B21" s="26" t="s">
        <v>430</v>
      </c>
      <c r="C21" s="23" t="s">
        <v>431</v>
      </c>
    </row>
    <row r="22" spans="2:3" x14ac:dyDescent="0.25">
      <c r="B22" s="26" t="s">
        <v>427</v>
      </c>
      <c r="C22" s="23" t="s">
        <v>428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Base</vt:lpstr>
      <vt:lpstr>carte</vt:lpstr>
      <vt:lpstr>anciens</vt:lpstr>
      <vt:lpstr>Feuil1</vt:lpstr>
      <vt:lpstr>Base!Zone_d_impression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Portable</dc:creator>
  <cp:lastModifiedBy>francois hallauer</cp:lastModifiedBy>
  <cp:lastPrinted>2024-02-06T13:33:03Z</cp:lastPrinted>
  <dcterms:created xsi:type="dcterms:W3CDTF">2016-02-19T09:38:19Z</dcterms:created>
  <dcterms:modified xsi:type="dcterms:W3CDTF">2024-02-06T13:48:08Z</dcterms:modified>
</cp:coreProperties>
</file>